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rtada" sheetId="1" state="visible" r:id="rId3"/>
    <sheet name="02_Inventario" sheetId="2" state="visible" r:id="rId4"/>
    <sheet name="Parametros" sheetId="3" state="visible" r:id="rId5"/>
    <sheet name="Listas" sheetId="4" state="hidden" r:id="rId6"/>
  </sheets>
  <definedNames>
    <definedName function="false" hidden="false" name="L_Categoria_ENS" vbProcedure="false">Listas!$A$2:$A$5</definedName>
    <definedName function="false" hidden="false" name="L_Ciclo_Vida" vbProcedure="false">Listas!$B$2:$B$7</definedName>
    <definedName function="false" hidden="false" name="L_Clase_AIAct" vbProcedure="false">Listas!$C$2:$C$6</definedName>
    <definedName function="false" hidden="false" name="L_Clasificacion" vbProcedure="false">Listas!$D$2:$D$5</definedName>
    <definedName function="false" hidden="false" name="L_Criticidad" vbProcedure="false">Listas!$E$2:$E$5</definedName>
    <definedName function="false" hidden="false" name="L_Despliegue" vbProcedure="false">Listas!$F$2:$F$7</definedName>
    <definedName function="false" hidden="false" name="L_Periodicidad" vbProcedure="false">Listas!$G$2:$G$5</definedName>
    <definedName function="false" hidden="false" name="L_Rol_AIAct" vbProcedure="false">Listas!$H$2:$H$7</definedName>
    <definedName function="false" hidden="false" name="L_SiNo" vbProcedure="false">Listas!$I$2:$I$3</definedName>
    <definedName function="false" hidden="false" name="L_SiNoNA" vbProcedure="false">Listas!$J$2:$J$4</definedName>
    <definedName function="false" hidden="false" name="L_SiNoParcial" vbProcedure="false">Listas!$K$2:$K$4</definedName>
    <definedName function="false" hidden="false" name="L_Supervision" vbProcedure="false">Listas!$L$2:$L$6</definedName>
    <definedName function="false" hidden="false" name="L_Transferencia" vbProcedure="false">Listas!$M$2:$M$6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<sst xmlns="http://schemas.openxmlformats.org/spreadsheetml/2006/main" count="336" uniqueCount="278">
  <si>
    <t xml:space="preserve">CyberLibrary AI · Pack profesional de plantillas</t>
  </si>
  <si>
    <t xml:space="preserve">02 — Inventario de sistemas de IA</t>
  </si>
  <si>
    <t xml:space="preserve">Categoría</t>
  </si>
  <si>
    <t xml:space="preserve">Gobierno</t>
  </si>
  <si>
    <t xml:space="preserve">Ámbito</t>
  </si>
  <si>
    <t xml:space="preserve">Formatos</t>
  </si>
  <si>
    <t xml:space="preserve">XLSX + CSV (equivalente HTML mantenido desde el mismo esquema)</t>
  </si>
  <si>
    <t xml:space="preserve">Versión del pack</t>
  </si>
  <si>
    <t xml:space="preserve">2.0</t>
  </si>
  <si>
    <t xml:space="preserve">Fecha</t>
  </si>
  <si>
    <t xml:space="preserve">19/09/2026</t>
  </si>
  <si>
    <t xml:space="preserve">Clasificación</t>
  </si>
  <si>
    <t xml:space="preserve">Interno</t>
  </si>
  <si>
    <t xml:space="preserve">Finalidad</t>
  </si>
  <si>
    <t xml:space="preserve">Registro único y vivo de todos los sistemas y casos de uso de IA, con su rol regulatorio, clasificación de riesgo justificada, datos tratados, arquitectura de despliegue, criticidad de negocio y nivel de riesgo derivado del registro de riesgos. Es la clave maestra del resto de la biblioteca.</t>
  </si>
  <si>
    <t xml:space="preserve">Cómo se usa</t>
  </si>
  <si>
    <t xml:space="preserve">Escriba solo en las celdas blancas. Las celdas grises contienen fórmulas y se recalculan solas. Los campos marcados con * son obligatorios. Las listas desplegables se mantienen en la hoja 'Listas': cambie allí un valor y cambia en toda la plantilla.</t>
  </si>
  <si>
    <t xml:space="preserve">Identificadores</t>
  </si>
  <si>
    <t xml:space="preserve">Cada registro necesita un ID con el formato indicado en la primera columna. Los campos que empiezan por 'ref_' son referencias a otra plantilla de la biblioteca: use el ID exacto, no el nombre.</t>
  </si>
  <si>
    <t xml:space="preserve">Fila técnica</t>
  </si>
  <si>
    <t xml:space="preserve">La fila 4 está oculta y contiene el nombre técnico de cada campo. Es lo que leen los generadores y las importaciones: no la borre.</t>
  </si>
  <si>
    <t xml:space="preserve">Escalas de riesgo</t>
  </si>
  <si>
    <t xml:space="preserve">Probabilidad e impacto de 1 a 5. Riesgo = P × I (1-25). Crítico ≥15 · Alto 8-14 · Medio 4-7 · Bajo ≤3. Detectabilidad invertida: 1 se detecta siempre antes del daño, 5 solo se detecta por el daño. Solo se usa para priorizar.</t>
  </si>
  <si>
    <t xml:space="preserve">Control de cambios</t>
  </si>
  <si>
    <t xml:space="preserve">v2.0 — Revisión completa: trazabilidad por ID entre plantillas, escalas de riesgo unificadas, cálculos automáticos, catálogos precargados y validaciones mantenidas en hoja de listas.</t>
  </si>
  <si>
    <t xml:space="preserve">Registro único y vivo de todos los sistemas y casos de uso de IA, con su rol regulatorio, clasificación de riesgo justificada, datos tratados, arquite</t>
  </si>
  <si>
    <t xml:space="preserve">CyberLibrary AI · Pack v2.0 · 19/09/2026 · Campos con * son obligatorios · Las celdas en gris contienen fórmulas: no escriba en ellas.</t>
  </si>
  <si>
    <t xml:space="preserve">id_sistema</t>
  </si>
  <si>
    <t xml:space="preserve">nombre_sistema</t>
  </si>
  <si>
    <t xml:space="preserve">alias</t>
  </si>
  <si>
    <t xml:space="preserve">descripcion</t>
  </si>
  <si>
    <t xml:space="preserve">proceso_negocio</t>
  </si>
  <si>
    <t xml:space="preserve">unidad_propietaria</t>
  </si>
  <si>
    <t xml:space="preserve">responsable_negocio</t>
  </si>
  <si>
    <t xml:space="preserve">responsable_tecnico</t>
  </si>
  <si>
    <t xml:space="preserve">rol_ai_act</t>
  </si>
  <si>
    <t xml:space="preserve">clasificacion_riesgo_ai_act</t>
  </si>
  <si>
    <t xml:space="preserve">referencia_clasificacion</t>
  </si>
  <si>
    <t xml:space="preserve">justificacion_clasificacion</t>
  </si>
  <si>
    <t xml:space="preserve">ind_gpai</t>
  </si>
  <si>
    <t xml:space="preserve">proveedor_modelo</t>
  </si>
  <si>
    <t xml:space="preserve">modelo_version</t>
  </si>
  <si>
    <t xml:space="preserve">ref_id_bom</t>
  </si>
  <si>
    <t xml:space="preserve">ref_id_proveedor</t>
  </si>
  <si>
    <t xml:space="preserve">modalidad_despliegue</t>
  </si>
  <si>
    <t xml:space="preserve">region_tratamiento</t>
  </si>
  <si>
    <t xml:space="preserve">ind_transferencia_internacional</t>
  </si>
  <si>
    <t xml:space="preserve">mecanismo_transferencia</t>
  </si>
  <si>
    <t xml:space="preserve">ind_datos_personales</t>
  </si>
  <si>
    <t xml:space="preserve">ind_categorias_especiales</t>
  </si>
  <si>
    <t xml:space="preserve">ind_decision_automatizada</t>
  </si>
  <si>
    <t xml:space="preserve">ref_id_dataset</t>
  </si>
  <si>
    <t xml:space="preserve">supervision_humana</t>
  </si>
  <si>
    <t xml:space="preserve">ind_registro_logs</t>
  </si>
  <si>
    <t xml:space="preserve">retencion_logs_meses</t>
  </si>
  <si>
    <t xml:space="preserve">criticidad_negocio</t>
  </si>
  <si>
    <t xml:space="preserve">ind_funcion_esencial_dora</t>
  </si>
  <si>
    <t xml:space="preserve">categoria_ens</t>
  </si>
  <si>
    <t xml:space="preserve">estado_ciclo_vida</t>
  </si>
  <si>
    <t xml:space="preserve">fecha_produccion</t>
  </si>
  <si>
    <t xml:space="preserve">ref_id_model_card</t>
  </si>
  <si>
    <t xml:space="preserve">ref_id_eia</t>
  </si>
  <si>
    <t xml:space="preserve">ref_id_dpa</t>
  </si>
  <si>
    <t xml:space="preserve">ind_registro_ue</t>
  </si>
  <si>
    <t xml:space="preserve">riesgo_inherente</t>
  </si>
  <si>
    <t xml:space="preserve">riesgo_residual</t>
  </si>
  <si>
    <t xml:space="preserve">calc_nivel_residual</t>
  </si>
  <si>
    <t xml:space="preserve">calc_riesgos_abiertos</t>
  </si>
  <si>
    <t xml:space="preserve">calc_alerta_documentacion</t>
  </si>
  <si>
    <t xml:space="preserve">ref_evidencia</t>
  </si>
  <si>
    <t xml:space="preserve">version_registro</t>
  </si>
  <si>
    <t xml:space="preserve">fecha_ultima_revision</t>
  </si>
  <si>
    <t xml:space="preserve">periodicidad_revision</t>
  </si>
  <si>
    <t xml:space="preserve">proxima_revision</t>
  </si>
  <si>
    <t xml:space="preserve">calc_estado_revision</t>
  </si>
  <si>
    <t xml:space="preserve">clasificacion_registro</t>
  </si>
  <si>
    <t xml:space="preserve">ID sistema *</t>
  </si>
  <si>
    <t xml:space="preserve">Nombre del sistema *</t>
  </si>
  <si>
    <t xml:space="preserve">Alias</t>
  </si>
  <si>
    <t xml:space="preserve">Descripción *</t>
  </si>
  <si>
    <t xml:space="preserve">Proceso de negocio *</t>
  </si>
  <si>
    <t xml:space="preserve">Unidad propietaria *</t>
  </si>
  <si>
    <t xml:space="preserve">Responsable de negocio *</t>
  </si>
  <si>
    <t xml:space="preserve">Responsable técnico *</t>
  </si>
  <si>
    <t xml:space="preserve">Rol AI Act *</t>
  </si>
  <si>
    <t xml:space="preserve">Clasificación de riesgo AI Act *</t>
  </si>
  <si>
    <t xml:space="preserve">Referencia de la clasificación *</t>
  </si>
  <si>
    <t xml:space="preserve">Justificación de la clasificación *</t>
  </si>
  <si>
    <t xml:space="preserve">¿Incorpora GPAI? *</t>
  </si>
  <si>
    <t xml:space="preserve">Proveedor del modelo *</t>
  </si>
  <si>
    <t xml:space="preserve">Modelo y versión *</t>
  </si>
  <si>
    <t xml:space="preserve">Componente raíz (BOM-####) *</t>
  </si>
  <si>
    <t xml:space="preserve">Proveedor (PRV-####)</t>
  </si>
  <si>
    <t xml:space="preserve">Modalidad de despliegue *</t>
  </si>
  <si>
    <t xml:space="preserve">Región de tratamiento *</t>
  </si>
  <si>
    <t xml:space="preserve">¿Transferencia internacional? *</t>
  </si>
  <si>
    <t xml:space="preserve">Mecanismo de transferencia</t>
  </si>
  <si>
    <t xml:space="preserve">¿Datos personales? *</t>
  </si>
  <si>
    <t xml:space="preserve">¿Categorías especiales?</t>
  </si>
  <si>
    <t xml:space="preserve">¿Decisión automatizada (art. 22)? *</t>
  </si>
  <si>
    <t xml:space="preserve">Datasets (DAT-####)</t>
  </si>
  <si>
    <t xml:space="preserve">Supervisión humana *</t>
  </si>
  <si>
    <t xml:space="preserve">¿Registro de logs (art. 12)? *</t>
  </si>
  <si>
    <t xml:space="preserve">Retención de logs (meses)</t>
  </si>
  <si>
    <t xml:space="preserve">Criticidad de negocio *</t>
  </si>
  <si>
    <t xml:space="preserve">¿Función esencial (DORA)?</t>
  </si>
  <si>
    <t xml:space="preserve">Categoría ENS</t>
  </si>
  <si>
    <t xml:space="preserve">Estado del ciclo de vida *</t>
  </si>
  <si>
    <t xml:space="preserve">Fecha de paso a producción</t>
  </si>
  <si>
    <t xml:space="preserve">Model Card (MC-####)</t>
  </si>
  <si>
    <t xml:space="preserve">Evaluación de impacto (EIA-####)</t>
  </si>
  <si>
    <t xml:space="preserve">Addendum DPA (DPA-####)</t>
  </si>
  <si>
    <t xml:space="preserve">¿Registrado en base de datos UE?</t>
  </si>
  <si>
    <t xml:space="preserve">Riesgo inherente</t>
  </si>
  <si>
    <t xml:space="preserve">Riesgo residual</t>
  </si>
  <si>
    <t xml:space="preserve">Nivel residual</t>
  </si>
  <si>
    <t xml:space="preserve">Riesgos abiertos</t>
  </si>
  <si>
    <t xml:space="preserve">Alerta de documentación</t>
  </si>
  <si>
    <t xml:space="preserve">Evidencia (EV-####)</t>
  </si>
  <si>
    <t xml:space="preserve">Versión del registro</t>
  </si>
  <si>
    <t xml:space="preserve">Última revisión</t>
  </si>
  <si>
    <t xml:space="preserve">Periodicidad</t>
  </si>
  <si>
    <t xml:space="preserve">Próxima revisión</t>
  </si>
  <si>
    <t xml:space="preserve">Estado de revisión</t>
  </si>
  <si>
    <t xml:space="preserve">Clasificación del registro</t>
  </si>
  <si>
    <t xml:space="preserve">SIA-0001</t>
  </si>
  <si>
    <t xml:space="preserve">EJEMPLO — Asistente de selección de CV</t>
  </si>
  <si>
    <t xml:space="preserve">Preclasifica candidaturas para el equipo de selección.</t>
  </si>
  <si>
    <t xml:space="preserve">Selección de personal</t>
  </si>
  <si>
    <t xml:space="preserve">Recursos Humanos</t>
  </si>
  <si>
    <t xml:space="preserve">Responsable de Selección</t>
  </si>
  <si>
    <t xml:space="preserve">Arquitecto de IA</t>
  </si>
  <si>
    <t xml:space="preserve">Responsable del despliegue</t>
  </si>
  <si>
    <t xml:space="preserve">Alto riesgo</t>
  </si>
  <si>
    <t xml:space="preserve">Anexo III, punto 4.a</t>
  </si>
  <si>
    <t xml:space="preserve">Sistema destinado a la selección de personas físicas.</t>
  </si>
  <si>
    <t xml:space="preserve">Sí</t>
  </si>
  <si>
    <t xml:space="preserve">Proveedor X</t>
  </si>
  <si>
    <t xml:space="preserve">modelo-x-2.1</t>
  </si>
  <si>
    <t xml:space="preserve">BOM-0001</t>
  </si>
  <si>
    <t xml:space="preserve">PRV-0001</t>
  </si>
  <si>
    <t xml:space="preserve">SaaS dedicado</t>
  </si>
  <si>
    <t xml:space="preserve">UE (Irlanda)</t>
  </si>
  <si>
    <t xml:space="preserve">No</t>
  </si>
  <si>
    <t xml:space="preserve">DAT-0001</t>
  </si>
  <si>
    <t xml:space="preserve">Decisión humana obligatoria</t>
  </si>
  <si>
    <t xml:space="preserve">Alta</t>
  </si>
  <si>
    <t xml:space="preserve">Fuera de ámbito</t>
  </si>
  <si>
    <t xml:space="preserve">Piloto</t>
  </si>
  <si>
    <t xml:space="preserve">MC-0001</t>
  </si>
  <si>
    <t xml:space="preserve">EIA-0001</t>
  </si>
  <si>
    <t xml:space="preserve">DPA-0001</t>
  </si>
  <si>
    <t xml:space="preserve">EV-0002</t>
  </si>
  <si>
    <t xml:space="preserve">v1.0</t>
  </si>
  <si>
    <t xml:space="preserve">Semestral</t>
  </si>
  <si>
    <t xml:space="preserve">Parámetros de la biblioteca</t>
  </si>
  <si>
    <t xml:space="preserve">Escalas, umbrales y plazos. Editar aquí y solo aquí.</t>
  </si>
  <si>
    <t xml:space="preserve">Grupo</t>
  </si>
  <si>
    <t xml:space="preserve">Parámetro</t>
  </si>
  <si>
    <t xml:space="preserve">Valor</t>
  </si>
  <si>
    <t xml:space="preserve">Escalas</t>
  </si>
  <si>
    <t xml:space="preserve">Probabilidad 1</t>
  </si>
  <si>
    <t xml:space="preserve">Remota: menos del 5 % de ocurrencia anual</t>
  </si>
  <si>
    <t xml:space="preserve">Probabilidad 2</t>
  </si>
  <si>
    <t xml:space="preserve">Improbable: entre el 5 % y el 25 %</t>
  </si>
  <si>
    <t xml:space="preserve">Probabilidad 3</t>
  </si>
  <si>
    <t xml:space="preserve">Posible: entre el 25 % y el 50 %</t>
  </si>
  <si>
    <t xml:space="preserve">Probabilidad 4</t>
  </si>
  <si>
    <t xml:space="preserve">Probable: entre el 50 % y el 90 %</t>
  </si>
  <si>
    <t xml:space="preserve">Probabilidad 5</t>
  </si>
  <si>
    <t xml:space="preserve">Casi cierta: más del 90 %</t>
  </si>
  <si>
    <t xml:space="preserve">Impacto 1</t>
  </si>
  <si>
    <t xml:space="preserve">Insignificante en las cuatro dimensiones</t>
  </si>
  <si>
    <t xml:space="preserve">Impacto 2</t>
  </si>
  <si>
    <t xml:space="preserve">Menor: molestia subsanable, sin efecto regulatorio</t>
  </si>
  <si>
    <t xml:space="preserve">Impacto 3</t>
  </si>
  <si>
    <t xml:space="preserve">Moderado: afecta al servicio o a un colectivo reducido</t>
  </si>
  <si>
    <t xml:space="preserve">Impacto 4</t>
  </si>
  <si>
    <t xml:space="preserve">Mayor: afecta a un proceso crítico, sanción probable o daño a personas</t>
  </si>
  <si>
    <t xml:space="preserve">Impacto 5</t>
  </si>
  <si>
    <t xml:space="preserve">Crítico: interrupción del negocio, sanción grave o daño severo a personas</t>
  </si>
  <si>
    <t xml:space="preserve">Regla de impacto</t>
  </si>
  <si>
    <t xml:space="preserve">Se toma el máximo entre las dimensiones económica, operativa, legal y de derechos</t>
  </si>
  <si>
    <t xml:space="preserve">Detectabilidad 1</t>
  </si>
  <si>
    <t xml:space="preserve">Se detecta siempre antes de que cause daño</t>
  </si>
  <si>
    <t xml:space="preserve">Detectabilidad 3</t>
  </si>
  <si>
    <t xml:space="preserve">Se detecta en algunos casos antes del daño</t>
  </si>
  <si>
    <t xml:space="preserve">Detectabilidad 5</t>
  </si>
  <si>
    <t xml:space="preserve">Solo se detecta por el daño ya producido</t>
  </si>
  <si>
    <t xml:space="preserve">Uso de la detectabilidad</t>
  </si>
  <si>
    <t xml:space="preserve">Solo como multiplicador de prioridad; nunca en el nivel de riesgo</t>
  </si>
  <si>
    <t xml:space="preserve">Umbrales de riesgo</t>
  </si>
  <si>
    <t xml:space="preserve">Umbral Crítico</t>
  </si>
  <si>
    <t xml:space="preserve">Umbral Alto</t>
  </si>
  <si>
    <t xml:space="preserve">Umbral Medio</t>
  </si>
  <si>
    <t xml:space="preserve">Apetito de riesgo</t>
  </si>
  <si>
    <t xml:space="preserve">Apetito en sistemas de criticidad Crítica</t>
  </si>
  <si>
    <t xml:space="preserve">Apetito en sistemas de criticidad Alta</t>
  </si>
  <si>
    <t xml:space="preserve">Apetito en sistemas de criticidad Media</t>
  </si>
  <si>
    <t xml:space="preserve">Apetito en sistemas de criticidad Baja</t>
  </si>
  <si>
    <t xml:space="preserve">Revisión</t>
  </si>
  <si>
    <t xml:space="preserve">Días de preaviso para marcar 'Por vencer'</t>
  </si>
  <si>
    <t xml:space="preserve">Excepciones</t>
  </si>
  <si>
    <t xml:space="preserve">Vigencia máxima de una excepción en meses</t>
  </si>
  <si>
    <t xml:space="preserve">Vigencia máxima de una aceptación de riesgo Alto en meses</t>
  </si>
  <si>
    <t xml:space="preserve">Proveedores</t>
  </si>
  <si>
    <t xml:space="preserve">Umbral de puntuación para 'Apto'</t>
  </si>
  <si>
    <t xml:space="preserve">Umbral de puntuación para 'Apto con condiciones'</t>
  </si>
  <si>
    <t xml:space="preserve">Equidad</t>
  </si>
  <si>
    <t xml:space="preserve">Umbral mínimo de ratio de disparidad</t>
  </si>
  <si>
    <t xml:space="preserve">Umbral máximo de diferencia absoluta</t>
  </si>
  <si>
    <t xml:space="preserve">Tamaño muestral mínimo por subgrupo</t>
  </si>
  <si>
    <t xml:space="preserve">Explicabilidad</t>
  </si>
  <si>
    <t xml:space="preserve">Umbral mínimo de comprensión en la prueba (%)</t>
  </si>
  <si>
    <t xml:space="preserve">Datos</t>
  </si>
  <si>
    <t xml:space="preserve">Índice de calidad mínimo para entrenamiento (%)</t>
  </si>
  <si>
    <t xml:space="preserve">Índice de calidad mínimo para prueba y validación (%)</t>
  </si>
  <si>
    <t xml:space="preserve">AI-BOM</t>
  </si>
  <si>
    <t xml:space="preserve">Días máximos desde el último escaneo (componentes críticos y altos)</t>
  </si>
  <si>
    <t xml:space="preserve">Días máximos desde el último escaneo (resto)</t>
  </si>
  <si>
    <t xml:space="preserve">Comité</t>
  </si>
  <si>
    <t xml:space="preserve">Quórum mínimo de constitución (número de miembros con voto)</t>
  </si>
  <si>
    <t xml:space="preserve">Notificaciones</t>
  </si>
  <si>
    <t xml:space="preserve">Plazo RGPD art. 33 (horas)</t>
  </si>
  <si>
    <t xml:space="preserve">Plazo NIS2 alerta temprana (horas)</t>
  </si>
  <si>
    <t xml:space="preserve">Plazo NIS2 notificación (horas)</t>
  </si>
  <si>
    <t xml:space="preserve">Plazo NIS2 informe final (horas)</t>
  </si>
  <si>
    <t xml:space="preserve">Plazo AI Act art. 73 (horas) — VERIFICAR contra guía vigente</t>
  </si>
  <si>
    <t xml:space="preserve">L_Categoria_ENS</t>
  </si>
  <si>
    <t xml:space="preserve">L_Ciclo_Vida</t>
  </si>
  <si>
    <t xml:space="preserve">L_Clase_AIAct</t>
  </si>
  <si>
    <t xml:space="preserve">L_Clasificacion</t>
  </si>
  <si>
    <t xml:space="preserve">L_Criticidad</t>
  </si>
  <si>
    <t xml:space="preserve">L_Despliegue</t>
  </si>
  <si>
    <t xml:space="preserve">L_Periodicidad</t>
  </si>
  <si>
    <t xml:space="preserve">L_Rol_AIAct</t>
  </si>
  <si>
    <t xml:space="preserve">L_SiNo</t>
  </si>
  <si>
    <t xml:space="preserve">L_SiNoNA</t>
  </si>
  <si>
    <t xml:space="preserve">L_SiNoParcial</t>
  </si>
  <si>
    <t xml:space="preserve">L_Supervision</t>
  </si>
  <si>
    <t xml:space="preserve">L_Transferencia</t>
  </si>
  <si>
    <t xml:space="preserve">Idea</t>
  </si>
  <si>
    <t xml:space="preserve">Prohibido</t>
  </si>
  <si>
    <t xml:space="preserve">Público</t>
  </si>
  <si>
    <t xml:space="preserve">Crítica</t>
  </si>
  <si>
    <t xml:space="preserve">SaaS multi-tenant</t>
  </si>
  <si>
    <t xml:space="preserve">Mensual</t>
  </si>
  <si>
    <t xml:space="preserve">Proveedor</t>
  </si>
  <si>
    <t xml:space="preserve">No aplica</t>
  </si>
  <si>
    <t xml:space="preserve">Decisión de adecuación</t>
  </si>
  <si>
    <t xml:space="preserve">Media</t>
  </si>
  <si>
    <t xml:space="preserve">Diseño</t>
  </si>
  <si>
    <t xml:space="preserve">Trimestral</t>
  </si>
  <si>
    <t xml:space="preserve">Revisión previa a publicar</t>
  </si>
  <si>
    <t xml:space="preserve">Cláusulas contractuales tipo</t>
  </si>
  <si>
    <t xml:space="preserve">Básica</t>
  </si>
  <si>
    <t xml:space="preserve">Riesgo de transparencia</t>
  </si>
  <si>
    <t xml:space="preserve">Confidencial</t>
  </si>
  <si>
    <t xml:space="preserve">Cloud propio</t>
  </si>
  <si>
    <t xml:space="preserve">Importador</t>
  </si>
  <si>
    <t xml:space="preserve">Parcial</t>
  </si>
  <si>
    <t xml:space="preserve">Revisión posterior</t>
  </si>
  <si>
    <t xml:space="preserve">Normas corporativas vinculantes</t>
  </si>
  <si>
    <t xml:space="preserve">Producción</t>
  </si>
  <si>
    <t xml:space="preserve">Mínimo</t>
  </si>
  <si>
    <t xml:space="preserve">Restringido</t>
  </si>
  <si>
    <t xml:space="preserve">Baja</t>
  </si>
  <si>
    <t xml:space="preserve">On-premise</t>
  </si>
  <si>
    <t xml:space="preserve">Anual</t>
  </si>
  <si>
    <t xml:space="preserve">Distribuidor</t>
  </si>
  <si>
    <t xml:space="preserve">Human-in-the-loop</t>
  </si>
  <si>
    <t xml:space="preserve">Excepción art. 49</t>
  </si>
  <si>
    <t xml:space="preserve">Suspendido</t>
  </si>
  <si>
    <t xml:space="preserve">Pendiente de clasificar</t>
  </si>
  <si>
    <t xml:space="preserve">Edge</t>
  </si>
  <si>
    <t xml:space="preserve">Fabricante de producto</t>
  </si>
  <si>
    <t xml:space="preserve">Retirado</t>
  </si>
  <si>
    <t xml:space="preserve">Local en puesto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</si>
</sst>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dd/mm/yyyy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1F3864"/>
      <name val="Arial"/>
      <family val="0"/>
      <charset val="1"/>
    </font>
    <font>
      <b val="true"/>
      <sz val="16"/>
      <name val="Arial"/>
      <family val="0"/>
      <charset val="1"/>
    </font>
    <font>
      <b val="true"/>
      <sz val="10"/>
      <color rgb="FF1F3864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3864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sz val="9"/>
      <color rgb="FF808080"/>
      <name val="Arial"/>
      <family val="0"/>
      <charset val="1"/>
    </font>
    <font>
      <sz val="8"/>
      <color rgb="FFBFBFB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10"/>
      <color rgb="FF404040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F2F2F2"/>
        <bgColor rgb="FFE2EFD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14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F386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7F7F7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ont>
        <b val="1"/>
        <color rgb="FF833C00"/>
      </font>
      <fill>
        <patternFill>
          <bgColor rgb="FFF8CBAD"/>
        </patternFill>
      </fill>
    </dxf>
    <dxf>
      <fill>
        <patternFill>
          <bgColor rgb="FFFFE699"/>
        </patternFill>
      </fill>
    </dxf>
    <dxf>
      <fill>
        <patternFill>
          <bgColor rgb="FFFFF2CC"/>
        </patternFill>
      </fill>
    </dxf>
    <dxf>
      <fill>
        <patternFill>
          <bgColor rgb="FFE2EFDA"/>
        </patternFill>
      </fill>
    </dxf>
    <dxf>
      <font>
        <color rgb="FF9C0006"/>
      </font>
      <fill>
        <patternFill>
          <bgColor rgb="FFFCE4E4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FCE4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E699"/>
      <rgbColor rgb="FF99CCFF"/>
      <rgbColor rgb="FFFF99CC"/>
      <rgbColor rgb="FFCC99FF"/>
      <rgbColor rgb="FFF8CBAD"/>
      <rgbColor rgb="FF3366FF"/>
      <rgbColor rgb="FF33CCCC"/>
      <rgbColor rgb="FF99CC00"/>
      <rgbColor rgb="FFFFCC00"/>
      <rgbColor rgb="FFFF9900"/>
      <rgbColor rgb="FFFF6600"/>
      <rgbColor rgb="FF595959"/>
      <rgbColor rgb="FF7F7F7F"/>
      <rgbColor rgb="FF1F3864"/>
      <rgbColor rgb="FF339966"/>
      <rgbColor rgb="FF003300"/>
      <rgbColor rgb="FF333300"/>
      <rgbColor rgb="FF833C00"/>
      <rgbColor rgb="FF993366"/>
      <rgbColor rgb="FF333399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tbl_Inventario" displayName="tbl_Inventario" ref="A5:AW205" headerRowCount="1" totalsRowCount="0" totalsRowShown="0">
  <autoFilter ref="A5:AW205"/>
  <tableColumns count="49">
    <tableColumn id="1" name="ID sistema *"/>
    <tableColumn id="2" name="Nombre del sistema *"/>
    <tableColumn id="3" name="Alias"/>
    <tableColumn id="4" name="Descripción *"/>
    <tableColumn id="5" name="Proceso de negocio *"/>
    <tableColumn id="6" name="Unidad propietaria *"/>
    <tableColumn id="7" name="Responsable de negocio *"/>
    <tableColumn id="8" name="Responsable técnico *"/>
    <tableColumn id="9" name="Rol AI Act *"/>
    <tableColumn id="10" name="Clasificación de riesgo AI Act *"/>
    <tableColumn id="11" name="Referencia de la clasificación *"/>
    <tableColumn id="12" name="Justificación de la clasificación *"/>
    <tableColumn id="13" name="¿Incorpora GPAI? *"/>
    <tableColumn id="14" name="Proveedor del modelo *"/>
    <tableColumn id="15" name="Modelo y versión *"/>
    <tableColumn id="16" name="Componente raíz (BOM-####) *"/>
    <tableColumn id="17" name="Proveedor (PRV-####)"/>
    <tableColumn id="18" name="Modalidad de despliegue *"/>
    <tableColumn id="19" name="Región de tratamiento *"/>
    <tableColumn id="20" name="¿Transferencia internacional? *"/>
    <tableColumn id="21" name="Mecanismo de transferencia"/>
    <tableColumn id="22" name="¿Datos personales? *"/>
    <tableColumn id="23" name="¿Categorías especiales?"/>
    <tableColumn id="24" name="¿Decisión automatizada (art. 22)? *"/>
    <tableColumn id="25" name="Datasets (DAT-####)"/>
    <tableColumn id="26" name="Supervisión humana *"/>
    <tableColumn id="27" name="¿Registro de logs (art. 12)? *"/>
    <tableColumn id="28" name="Retención de logs (meses)"/>
    <tableColumn id="29" name="Criticidad de negocio *"/>
    <tableColumn id="30" name="¿Función esencial (DORA)?"/>
    <tableColumn id="31" name="Categoría ENS"/>
    <tableColumn id="32" name="Estado del ciclo de vida *"/>
    <tableColumn id="33" name="Fecha de paso a producción"/>
    <tableColumn id="34" name="Model Card (MC-####)"/>
    <tableColumn id="35" name="Evaluación de impacto (EIA-####)"/>
    <tableColumn id="36" name="Addendum DPA (DPA-####)"/>
    <tableColumn id="37" name="¿Registrado en base de datos UE?"/>
    <tableColumn id="38" name="Riesgo inherente"/>
    <tableColumn id="39" name="Riesgo residual"/>
    <tableColumn id="40" name="Nivel residual"/>
    <tableColumn id="41" name="Riesgos abiertos"/>
    <tableColumn id="42" name="Alerta de documentación"/>
    <tableColumn id="43" name="Evidencia (EV-####)"/>
    <tableColumn id="44" name="Versión del registro"/>
    <tableColumn id="45" name="Última revisión"/>
    <tableColumn id="46" name="Periodicidad"/>
    <tableColumn id="47" name="Próxima revisión"/>
    <tableColumn id="48" name="Estado de revisión"/>
    <tableColumn id="49" name="Clasificación del registro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95"/>
  </cols>
  <sheetData>
    <row r="1" customFormat="false" ht="16.15" hidden="false" customHeight="false" outlineLevel="0" collapsed="false">
      <c r="A1" s="1" t="s">
        <v>0</v>
      </c>
      <c r="B1" s="1"/>
    </row>
    <row r="2" customFormat="false" ht="19.7" hidden="false" customHeight="false" outlineLevel="0" collapsed="false">
      <c r="A2" s="2" t="s">
        <v>1</v>
      </c>
      <c r="B2" s="2"/>
    </row>
    <row r="3" customFormat="false" ht="15" hidden="false" customHeight="false" outlineLevel="0" collapsed="false">
      <c r="A3" s="3"/>
      <c r="B3" s="4"/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3" t="s">
        <v>4</v>
      </c>
      <c r="B5" s="4" t="s">
        <v>3</v>
      </c>
    </row>
    <row r="6" customFormat="false" ht="15" hidden="false" customHeight="false" outlineLevel="0" collapsed="false">
      <c r="A6" s="3" t="s">
        <v>5</v>
      </c>
      <c r="B6" s="4" t="s">
        <v>6</v>
      </c>
    </row>
    <row r="7" customFormat="false" ht="15" hidden="false" customHeight="false" outlineLevel="0" collapsed="false">
      <c r="A7" s="3" t="s">
        <v>7</v>
      </c>
      <c r="B7" s="4" t="s">
        <v>8</v>
      </c>
    </row>
    <row r="8" customFormat="false" ht="15" hidden="false" customHeight="false" outlineLevel="0" collapsed="false">
      <c r="A8" s="3" t="s">
        <v>9</v>
      </c>
      <c r="B8" s="4" t="s">
        <v>10</v>
      </c>
    </row>
    <row r="9" customFormat="false" ht="15" hidden="false" customHeight="false" outlineLevel="0" collapsed="false">
      <c r="A9" s="3" t="s">
        <v>11</v>
      </c>
      <c r="B9" s="4" t="s">
        <v>12</v>
      </c>
    </row>
    <row r="10" customFormat="false" ht="15" hidden="false" customHeight="false" outlineLevel="0" collapsed="false">
      <c r="A10" s="3"/>
      <c r="B10" s="4"/>
    </row>
    <row r="11" customFormat="false" ht="35.05" hidden="false" customHeight="false" outlineLevel="0" collapsed="false">
      <c r="A11" s="3" t="s">
        <v>13</v>
      </c>
      <c r="B11" s="4" t="s">
        <v>14</v>
      </c>
    </row>
    <row r="12" customFormat="false" ht="15" hidden="false" customHeight="false" outlineLevel="0" collapsed="false">
      <c r="A12" s="3"/>
      <c r="B12" s="4"/>
    </row>
    <row r="13" customFormat="false" ht="35.05" hidden="false" customHeight="false" outlineLevel="0" collapsed="false">
      <c r="A13" s="3" t="s">
        <v>15</v>
      </c>
      <c r="B13" s="4" t="s">
        <v>16</v>
      </c>
    </row>
    <row r="14" customFormat="false" ht="23.85" hidden="false" customHeight="false" outlineLevel="0" collapsed="false">
      <c r="A14" s="3" t="s">
        <v>17</v>
      </c>
      <c r="B14" s="4" t="s">
        <v>18</v>
      </c>
    </row>
    <row r="15" customFormat="false" ht="23.85" hidden="false" customHeight="false" outlineLevel="0" collapsed="false">
      <c r="A15" s="3" t="s">
        <v>19</v>
      </c>
      <c r="B15" s="4" t="s">
        <v>20</v>
      </c>
    </row>
    <row r="16" customFormat="false" ht="23.85" hidden="false" customHeight="false" outlineLevel="0" collapsed="false">
      <c r="A16" s="3" t="s">
        <v>21</v>
      </c>
      <c r="B16" s="4" t="s">
        <v>22</v>
      </c>
    </row>
    <row r="17" customFormat="false" ht="15" hidden="false" customHeight="false" outlineLevel="0" collapsed="false">
      <c r="A17" s="3"/>
      <c r="B17" s="4"/>
    </row>
    <row r="18" customFormat="false" ht="23.85" hidden="false" customHeight="false" outlineLevel="0" collapsed="false">
      <c r="A18" s="3" t="s">
        <v>23</v>
      </c>
      <c r="B18" s="4" t="s">
        <v>24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W20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8"/>
    <col collapsed="false" customWidth="true" hidden="false" outlineLevel="0" max="3" min="3" style="0" width="20"/>
    <col collapsed="false" customWidth="true" hidden="false" outlineLevel="0" max="4" min="4" style="0" width="40"/>
    <col collapsed="false" customWidth="true" hidden="false" outlineLevel="0" max="5" min="5" style="0" width="22"/>
    <col collapsed="false" customWidth="true" hidden="false" outlineLevel="0" max="6" min="6" style="0" width="20"/>
    <col collapsed="false" customWidth="true" hidden="false" outlineLevel="0" max="9" min="7" style="0" width="22"/>
    <col collapsed="false" customWidth="true" hidden="false" outlineLevel="0" max="11" min="10" style="0" width="24"/>
    <col collapsed="false" customWidth="true" hidden="false" outlineLevel="0" max="12" min="12" style="0" width="40"/>
    <col collapsed="false" customWidth="true" hidden="false" outlineLevel="0" max="13" min="13" style="0" width="15"/>
    <col collapsed="false" customWidth="true" hidden="false" outlineLevel="0" max="15" min="14" style="0" width="22"/>
    <col collapsed="false" customWidth="true" hidden="false" outlineLevel="0" max="16" min="16" style="0" width="18"/>
    <col collapsed="false" customWidth="true" hidden="false" outlineLevel="0" max="17" min="17" style="0" width="16"/>
    <col collapsed="false" customWidth="true" hidden="false" outlineLevel="0" max="18" min="18" style="0" width="20"/>
    <col collapsed="false" customWidth="true" hidden="false" outlineLevel="0" max="19" min="19" style="0" width="18"/>
    <col collapsed="false" customWidth="true" hidden="false" outlineLevel="0" max="20" min="20" style="0" width="20"/>
    <col collapsed="false" customWidth="true" hidden="false" outlineLevel="0" max="21" min="21" style="0" width="24"/>
    <col collapsed="false" customWidth="true" hidden="false" outlineLevel="0" max="22" min="22" style="0" width="16"/>
    <col collapsed="false" customWidth="true" hidden="false" outlineLevel="0" max="23" min="23" style="0" width="18"/>
    <col collapsed="false" customWidth="true" hidden="false" outlineLevel="0" max="24" min="24" style="0" width="22"/>
    <col collapsed="false" customWidth="true" hidden="false" outlineLevel="0" max="25" min="25" style="0" width="18"/>
    <col collapsed="false" customWidth="true" hidden="false" outlineLevel="0" max="26" min="26" style="0" width="24"/>
    <col collapsed="false" customWidth="true" hidden="false" outlineLevel="0" max="27" min="27" style="0" width="20"/>
    <col collapsed="false" customWidth="true" hidden="false" outlineLevel="0" max="28" min="28" style="0" width="16"/>
    <col collapsed="false" customWidth="true" hidden="false" outlineLevel="0" max="29" min="29" style="0" width="18"/>
    <col collapsed="false" customWidth="true" hidden="false" outlineLevel="0" max="30" min="30" style="0" width="20"/>
    <col collapsed="false" customWidth="true" hidden="false" outlineLevel="0" max="31" min="31" style="0" width="16"/>
    <col collapsed="false" customWidth="true" hidden="false" outlineLevel="0" max="32" min="32" style="0" width="20"/>
    <col collapsed="false" customWidth="true" hidden="false" outlineLevel="0" max="33" min="33" style="0" width="16"/>
    <col collapsed="false" customWidth="true" hidden="false" outlineLevel="0" max="34" min="34" style="0" width="18"/>
    <col collapsed="false" customWidth="true" hidden="false" outlineLevel="0" max="35" min="35" style="0" width="20"/>
    <col collapsed="false" customWidth="true" hidden="false" outlineLevel="0" max="36" min="36" style="0" width="18"/>
    <col collapsed="false" customWidth="true" hidden="false" outlineLevel="0" max="37" min="37" style="0" width="20"/>
    <col collapsed="false" customWidth="true" hidden="false" outlineLevel="0" max="41" min="38" style="0" width="15"/>
    <col collapsed="false" customWidth="true" hidden="false" outlineLevel="0" max="42" min="42" style="0" width="24"/>
    <col collapsed="false" customWidth="true" hidden="false" outlineLevel="0" max="44" min="43" style="0" width="16"/>
    <col collapsed="false" customWidth="true" hidden="false" outlineLevel="0" max="47" min="45" style="0" width="14"/>
    <col collapsed="false" customWidth="true" hidden="false" outlineLevel="0" max="48" min="48" style="0" width="16"/>
    <col collapsed="false" customWidth="true" hidden="false" outlineLevel="0" max="49" min="49" style="0" width="20"/>
  </cols>
  <sheetData>
    <row r="1" customFormat="false" ht="24" hidden="false" customHeight="true" outlineLevel="0" collapsed="false">
      <c r="A1" s="5" t="s">
        <v>1</v>
      </c>
    </row>
    <row r="2" customFormat="false" ht="15" hidden="false" customHeight="false" outlineLevel="0" collapsed="false">
      <c r="A2" s="6" t="s">
        <v>25</v>
      </c>
    </row>
    <row r="3" customFormat="false" ht="15" hidden="false" customHeight="false" outlineLevel="0" collapsed="false">
      <c r="A3" s="7" t="s">
        <v>26</v>
      </c>
    </row>
    <row r="4" customFormat="false" ht="15" hidden="true" customHeight="false" outlineLevel="0" collapsed="false">
      <c r="A4" s="8" t="s">
        <v>27</v>
      </c>
      <c r="B4" s="8" t="s">
        <v>28</v>
      </c>
      <c r="C4" s="8" t="s">
        <v>29</v>
      </c>
      <c r="D4" s="8" t="s">
        <v>30</v>
      </c>
      <c r="E4" s="8" t="s">
        <v>31</v>
      </c>
      <c r="F4" s="8" t="s">
        <v>32</v>
      </c>
      <c r="G4" s="8" t="s">
        <v>33</v>
      </c>
      <c r="H4" s="8" t="s">
        <v>34</v>
      </c>
      <c r="I4" s="8" t="s">
        <v>35</v>
      </c>
      <c r="J4" s="8" t="s">
        <v>36</v>
      </c>
      <c r="K4" s="8" t="s">
        <v>37</v>
      </c>
      <c r="L4" s="8" t="s">
        <v>38</v>
      </c>
      <c r="M4" s="8" t="s">
        <v>39</v>
      </c>
      <c r="N4" s="8" t="s">
        <v>40</v>
      </c>
      <c r="O4" s="8" t="s">
        <v>41</v>
      </c>
      <c r="P4" s="8" t="s">
        <v>42</v>
      </c>
      <c r="Q4" s="8" t="s">
        <v>43</v>
      </c>
      <c r="R4" s="8" t="s">
        <v>44</v>
      </c>
      <c r="S4" s="8" t="s">
        <v>45</v>
      </c>
      <c r="T4" s="8" t="s">
        <v>46</v>
      </c>
      <c r="U4" s="8" t="s">
        <v>47</v>
      </c>
      <c r="V4" s="8" t="s">
        <v>48</v>
      </c>
      <c r="W4" s="8" t="s">
        <v>49</v>
      </c>
      <c r="X4" s="8" t="s">
        <v>50</v>
      </c>
      <c r="Y4" s="8" t="s">
        <v>51</v>
      </c>
      <c r="Z4" s="8" t="s">
        <v>52</v>
      </c>
      <c r="AA4" s="8" t="s">
        <v>53</v>
      </c>
      <c r="AB4" s="8" t="s">
        <v>54</v>
      </c>
      <c r="AC4" s="8" t="s">
        <v>55</v>
      </c>
      <c r="AD4" s="8" t="s">
        <v>56</v>
      </c>
      <c r="AE4" s="8" t="s">
        <v>57</v>
      </c>
      <c r="AF4" s="8" t="s">
        <v>58</v>
      </c>
      <c r="AG4" s="8" t="s">
        <v>59</v>
      </c>
      <c r="AH4" s="8" t="s">
        <v>60</v>
      </c>
      <c r="AI4" s="8" t="s">
        <v>61</v>
      </c>
      <c r="AJ4" s="8" t="s">
        <v>62</v>
      </c>
      <c r="AK4" s="8" t="s">
        <v>63</v>
      </c>
      <c r="AL4" s="8" t="s">
        <v>64</v>
      </c>
      <c r="AM4" s="8" t="s">
        <v>65</v>
      </c>
      <c r="AN4" s="8" t="s">
        <v>66</v>
      </c>
      <c r="AO4" s="8" t="s">
        <v>67</v>
      </c>
      <c r="AP4" s="8" t="s">
        <v>68</v>
      </c>
      <c r="AQ4" s="8" t="s">
        <v>69</v>
      </c>
      <c r="AR4" s="8" t="s">
        <v>70</v>
      </c>
      <c r="AS4" s="8" t="s">
        <v>71</v>
      </c>
      <c r="AT4" s="8" t="s">
        <v>72</v>
      </c>
      <c r="AU4" s="8" t="s">
        <v>73</v>
      </c>
      <c r="AV4" s="8" t="s">
        <v>74</v>
      </c>
      <c r="AW4" s="8" t="s">
        <v>75</v>
      </c>
    </row>
    <row r="5" customFormat="false" ht="33.75" hidden="false" customHeight="true" outlineLevel="0" collapsed="false">
      <c r="A5" s="9" t="s">
        <v>76</v>
      </c>
      <c r="B5" s="9" t="s">
        <v>77</v>
      </c>
      <c r="C5" s="9" t="s">
        <v>78</v>
      </c>
      <c r="D5" s="9" t="s">
        <v>79</v>
      </c>
      <c r="E5" s="9" t="s">
        <v>80</v>
      </c>
      <c r="F5" s="9" t="s">
        <v>81</v>
      </c>
      <c r="G5" s="9" t="s">
        <v>82</v>
      </c>
      <c r="H5" s="9" t="s">
        <v>83</v>
      </c>
      <c r="I5" s="9" t="s">
        <v>84</v>
      </c>
      <c r="J5" s="9" t="s">
        <v>85</v>
      </c>
      <c r="K5" s="9" t="s">
        <v>86</v>
      </c>
      <c r="L5" s="9" t="s">
        <v>87</v>
      </c>
      <c r="M5" s="9" t="s">
        <v>88</v>
      </c>
      <c r="N5" s="9" t="s">
        <v>89</v>
      </c>
      <c r="O5" s="9" t="s">
        <v>90</v>
      </c>
      <c r="P5" s="9" t="s">
        <v>91</v>
      </c>
      <c r="Q5" s="9" t="s">
        <v>92</v>
      </c>
      <c r="R5" s="9" t="s">
        <v>93</v>
      </c>
      <c r="S5" s="9" t="s">
        <v>94</v>
      </c>
      <c r="T5" s="9" t="s">
        <v>95</v>
      </c>
      <c r="U5" s="9" t="s">
        <v>96</v>
      </c>
      <c r="V5" s="9" t="s">
        <v>97</v>
      </c>
      <c r="W5" s="9" t="s">
        <v>98</v>
      </c>
      <c r="X5" s="9" t="s">
        <v>99</v>
      </c>
      <c r="Y5" s="9" t="s">
        <v>100</v>
      </c>
      <c r="Z5" s="9" t="s">
        <v>101</v>
      </c>
      <c r="AA5" s="9" t="s">
        <v>102</v>
      </c>
      <c r="AB5" s="9" t="s">
        <v>103</v>
      </c>
      <c r="AC5" s="9" t="s">
        <v>104</v>
      </c>
      <c r="AD5" s="9" t="s">
        <v>105</v>
      </c>
      <c r="AE5" s="9" t="s">
        <v>106</v>
      </c>
      <c r="AF5" s="9" t="s">
        <v>107</v>
      </c>
      <c r="AG5" s="9" t="s">
        <v>108</v>
      </c>
      <c r="AH5" s="9" t="s">
        <v>109</v>
      </c>
      <c r="AI5" s="9" t="s">
        <v>110</v>
      </c>
      <c r="AJ5" s="9" t="s">
        <v>111</v>
      </c>
      <c r="AK5" s="9" t="s">
        <v>112</v>
      </c>
      <c r="AL5" s="9" t="s">
        <v>113</v>
      </c>
      <c r="AM5" s="9" t="s">
        <v>114</v>
      </c>
      <c r="AN5" s="9" t="s">
        <v>115</v>
      </c>
      <c r="AO5" s="9" t="s">
        <v>116</v>
      </c>
      <c r="AP5" s="9" t="s">
        <v>117</v>
      </c>
      <c r="AQ5" s="9" t="s">
        <v>118</v>
      </c>
      <c r="AR5" s="9" t="s">
        <v>119</v>
      </c>
      <c r="AS5" s="9" t="s">
        <v>120</v>
      </c>
      <c r="AT5" s="9" t="s">
        <v>121</v>
      </c>
      <c r="AU5" s="9" t="s">
        <v>122</v>
      </c>
      <c r="AV5" s="9" t="s">
        <v>123</v>
      </c>
      <c r="AW5" s="9" t="s">
        <v>124</v>
      </c>
    </row>
    <row r="6" customFormat="false" ht="23.85" hidden="false" customHeight="false" outlineLevel="0" collapsed="false">
      <c r="A6" s="10" t="s">
        <v>125</v>
      </c>
      <c r="B6" s="10" t="s">
        <v>126</v>
      </c>
      <c r="C6" s="11"/>
      <c r="D6" s="12" t="s">
        <v>127</v>
      </c>
      <c r="E6" s="10" t="s">
        <v>128</v>
      </c>
      <c r="F6" s="10" t="s">
        <v>129</v>
      </c>
      <c r="G6" s="10" t="s">
        <v>130</v>
      </c>
      <c r="H6" s="10" t="s">
        <v>131</v>
      </c>
      <c r="I6" s="10" t="s">
        <v>132</v>
      </c>
      <c r="J6" s="10" t="s">
        <v>133</v>
      </c>
      <c r="K6" s="10" t="s">
        <v>134</v>
      </c>
      <c r="L6" s="12" t="s">
        <v>135</v>
      </c>
      <c r="M6" s="10" t="s">
        <v>136</v>
      </c>
      <c r="N6" s="10" t="s">
        <v>137</v>
      </c>
      <c r="O6" s="10" t="s">
        <v>138</v>
      </c>
      <c r="P6" s="10" t="s">
        <v>139</v>
      </c>
      <c r="Q6" s="10" t="s">
        <v>140</v>
      </c>
      <c r="R6" s="10" t="s">
        <v>141</v>
      </c>
      <c r="S6" s="10" t="s">
        <v>142</v>
      </c>
      <c r="T6" s="10" t="s">
        <v>143</v>
      </c>
      <c r="U6" s="11"/>
      <c r="V6" s="10" t="s">
        <v>136</v>
      </c>
      <c r="W6" s="10" t="s">
        <v>143</v>
      </c>
      <c r="X6" s="10" t="s">
        <v>143</v>
      </c>
      <c r="Y6" s="10" t="s">
        <v>144</v>
      </c>
      <c r="Z6" s="10" t="s">
        <v>145</v>
      </c>
      <c r="AA6" s="10" t="s">
        <v>136</v>
      </c>
      <c r="AB6" s="13" t="n">
        <v>12</v>
      </c>
      <c r="AC6" s="10" t="s">
        <v>146</v>
      </c>
      <c r="AD6" s="11"/>
      <c r="AE6" s="10" t="s">
        <v>147</v>
      </c>
      <c r="AF6" s="10" t="s">
        <v>148</v>
      </c>
      <c r="AG6" s="14"/>
      <c r="AH6" s="10" t="s">
        <v>149</v>
      </c>
      <c r="AI6" s="10" t="s">
        <v>150</v>
      </c>
      <c r="AJ6" s="10" t="s">
        <v>151</v>
      </c>
      <c r="AK6" s="10" t="s">
        <v>143</v>
      </c>
      <c r="AL6" s="15"/>
      <c r="AM6" s="15"/>
      <c r="AN6" s="16" t="str">
        <f aca="false">IF(AM6="","",IF(AM6&gt;=15,"Crítico",IF(AM6&gt;=8,"Alto",IF(AM6&gt;=4,"Medio","Bajo"))))</f>
        <v/>
      </c>
      <c r="AO6" s="11"/>
      <c r="AP6" s="16" t="str">
        <f aca="false">IF($A6="","",IF(AND(J6="Alto riesgo",OR(AH6="",AI6="")),"Documentación incompleta","OK"))</f>
        <v>OK</v>
      </c>
      <c r="AQ6" s="10" t="s">
        <v>152</v>
      </c>
      <c r="AR6" s="10" t="s">
        <v>153</v>
      </c>
      <c r="AS6" s="17" t="n">
        <v>46266</v>
      </c>
      <c r="AT6" s="10" t="s">
        <v>154</v>
      </c>
      <c r="AU6" s="18" t="n">
        <f aca="false">IF(OR(AS6="",AT6=""),"",EDATE(AS6,IF(AT6="Mensual",1,IF(AT6="Trimestral",3,IF(AT6="Semestral",6,12)))))</f>
        <v>46447</v>
      </c>
      <c r="AV6" s="16" t="str">
        <f aca="true">IF(AU6="","",IF(AU6&lt;TODAY(),"Vencida",IF(AU6&lt;=TODAY()+30,"Por vencer","Vigente")))</f>
        <v>Vigente</v>
      </c>
      <c r="AW6" s="10" t="s">
        <v>12</v>
      </c>
    </row>
    <row r="7" customFormat="false" ht="15" hidden="false" customHeight="false" outlineLevel="0" collapsed="false">
      <c r="A7" s="11"/>
      <c r="B7" s="11"/>
      <c r="C7" s="11"/>
      <c r="D7" s="19"/>
      <c r="E7" s="11"/>
      <c r="F7" s="11"/>
      <c r="G7" s="11"/>
      <c r="H7" s="11"/>
      <c r="I7" s="11"/>
      <c r="J7" s="11"/>
      <c r="K7" s="11"/>
      <c r="L7" s="19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5"/>
      <c r="AC7" s="11"/>
      <c r="AD7" s="11"/>
      <c r="AE7" s="11"/>
      <c r="AF7" s="11"/>
      <c r="AG7" s="14"/>
      <c r="AH7" s="11"/>
      <c r="AI7" s="11"/>
      <c r="AJ7" s="11"/>
      <c r="AK7" s="11"/>
      <c r="AL7" s="15"/>
      <c r="AM7" s="15"/>
      <c r="AN7" s="16" t="str">
        <f aca="false">IF(AM7="","",IF(AM7&gt;=15,"Crítico",IF(AM7&gt;=8,"Alto",IF(AM7&gt;=4,"Medio","Bajo"))))</f>
        <v/>
      </c>
      <c r="AO7" s="11"/>
      <c r="AP7" s="16" t="str">
        <f aca="false">IF($A7="","",IF(AND(J7="Alto riesgo",OR(AH7="",AI7="")),"Documentación incompleta","OK"))</f>
        <v/>
      </c>
      <c r="AQ7" s="11"/>
      <c r="AR7" s="11"/>
      <c r="AS7" s="14"/>
      <c r="AT7" s="11"/>
      <c r="AU7" s="18" t="str">
        <f aca="false">IF(OR(AS7="",AT7=""),"",EDATE(AS7,IF(AT7="Mensual",1,IF(AT7="Trimestral",3,IF(AT7="Semestral",6,12)))))</f>
        <v/>
      </c>
      <c r="AV7" s="16" t="str">
        <f aca="true">IF(AU7="","",IF(AU7&lt;TODAY(),"Vencida",IF(AU7&lt;=TODAY()+30,"Por vencer","Vigente")))</f>
        <v/>
      </c>
      <c r="AW7" s="11"/>
    </row>
    <row r="8" customFormat="false" ht="15" hidden="false" customHeight="false" outlineLevel="0" collapsed="false">
      <c r="A8" s="11"/>
      <c r="B8" s="11"/>
      <c r="C8" s="11"/>
      <c r="D8" s="19"/>
      <c r="E8" s="11"/>
      <c r="F8" s="11"/>
      <c r="G8" s="11"/>
      <c r="H8" s="11"/>
      <c r="I8" s="11"/>
      <c r="J8" s="11"/>
      <c r="K8" s="11"/>
      <c r="L8" s="19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5"/>
      <c r="AC8" s="11"/>
      <c r="AD8" s="11"/>
      <c r="AE8" s="11"/>
      <c r="AF8" s="11"/>
      <c r="AG8" s="14"/>
      <c r="AH8" s="11"/>
      <c r="AI8" s="11"/>
      <c r="AJ8" s="11"/>
      <c r="AK8" s="11"/>
      <c r="AL8" s="15"/>
      <c r="AM8" s="15"/>
      <c r="AN8" s="16" t="str">
        <f aca="false">IF(AM8="","",IF(AM8&gt;=15,"Crítico",IF(AM8&gt;=8,"Alto",IF(AM8&gt;=4,"Medio","Bajo"))))</f>
        <v/>
      </c>
      <c r="AO8" s="11"/>
      <c r="AP8" s="16" t="str">
        <f aca="false">IF($A8="","",IF(AND(J8="Alto riesgo",OR(AH8="",AI8="")),"Documentación incompleta","OK"))</f>
        <v/>
      </c>
      <c r="AQ8" s="11"/>
      <c r="AR8" s="11"/>
      <c r="AS8" s="14"/>
      <c r="AT8" s="11"/>
      <c r="AU8" s="18" t="str">
        <f aca="false">IF(OR(AS8="",AT8=""),"",EDATE(AS8,IF(AT8="Mensual",1,IF(AT8="Trimestral",3,IF(AT8="Semestral",6,12)))))</f>
        <v/>
      </c>
      <c r="AV8" s="16" t="str">
        <f aca="true">IF(AU8="","",IF(AU8&lt;TODAY(),"Vencida",IF(AU8&lt;=TODAY()+30,"Por vencer","Vigente")))</f>
        <v/>
      </c>
      <c r="AW8" s="11"/>
    </row>
    <row r="9" customFormat="false" ht="15" hidden="false" customHeight="false" outlineLevel="0" collapsed="false">
      <c r="A9" s="11"/>
      <c r="B9" s="11"/>
      <c r="C9" s="11"/>
      <c r="D9" s="19"/>
      <c r="E9" s="11"/>
      <c r="F9" s="11"/>
      <c r="G9" s="11"/>
      <c r="H9" s="11"/>
      <c r="I9" s="11"/>
      <c r="J9" s="11"/>
      <c r="K9" s="11"/>
      <c r="L9" s="19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5"/>
      <c r="AC9" s="11"/>
      <c r="AD9" s="11"/>
      <c r="AE9" s="11"/>
      <c r="AF9" s="11"/>
      <c r="AG9" s="14"/>
      <c r="AH9" s="11"/>
      <c r="AI9" s="11"/>
      <c r="AJ9" s="11"/>
      <c r="AK9" s="11"/>
      <c r="AL9" s="15"/>
      <c r="AM9" s="15"/>
      <c r="AN9" s="16" t="str">
        <f aca="false">IF(AM9="","",IF(AM9&gt;=15,"Crítico",IF(AM9&gt;=8,"Alto",IF(AM9&gt;=4,"Medio","Bajo"))))</f>
        <v/>
      </c>
      <c r="AO9" s="11"/>
      <c r="AP9" s="16" t="str">
        <f aca="false">IF($A9="","",IF(AND(J9="Alto riesgo",OR(AH9="",AI9="")),"Documentación incompleta","OK"))</f>
        <v/>
      </c>
      <c r="AQ9" s="11"/>
      <c r="AR9" s="11"/>
      <c r="AS9" s="14"/>
      <c r="AT9" s="11"/>
      <c r="AU9" s="18" t="str">
        <f aca="false">IF(OR(AS9="",AT9=""),"",EDATE(AS9,IF(AT9="Mensual",1,IF(AT9="Trimestral",3,IF(AT9="Semestral",6,12)))))</f>
        <v/>
      </c>
      <c r="AV9" s="16" t="str">
        <f aca="true">IF(AU9="","",IF(AU9&lt;TODAY(),"Vencida",IF(AU9&lt;=TODAY()+30,"Por vencer","Vigente")))</f>
        <v/>
      </c>
      <c r="AW9" s="11"/>
    </row>
    <row r="10" customFormat="false" ht="15" hidden="false" customHeight="false" outlineLevel="0" collapsed="false">
      <c r="A10" s="11"/>
      <c r="B10" s="11"/>
      <c r="C10" s="11"/>
      <c r="D10" s="19"/>
      <c r="E10" s="11"/>
      <c r="F10" s="11"/>
      <c r="G10" s="11"/>
      <c r="H10" s="11"/>
      <c r="I10" s="11"/>
      <c r="J10" s="11"/>
      <c r="K10" s="11"/>
      <c r="L10" s="19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5"/>
      <c r="AC10" s="11"/>
      <c r="AD10" s="11"/>
      <c r="AE10" s="11"/>
      <c r="AF10" s="11"/>
      <c r="AG10" s="14"/>
      <c r="AH10" s="11"/>
      <c r="AI10" s="11"/>
      <c r="AJ10" s="11"/>
      <c r="AK10" s="11"/>
      <c r="AL10" s="15"/>
      <c r="AM10" s="15"/>
      <c r="AN10" s="16" t="str">
        <f aca="false">IF(AM10="","",IF(AM10&gt;=15,"Crítico",IF(AM10&gt;=8,"Alto",IF(AM10&gt;=4,"Medio","Bajo"))))</f>
        <v/>
      </c>
      <c r="AO10" s="11"/>
      <c r="AP10" s="16" t="str">
        <f aca="false">IF($A10="","",IF(AND(J10="Alto riesgo",OR(AH10="",AI10="")),"Documentación incompleta","OK"))</f>
        <v/>
      </c>
      <c r="AQ10" s="11"/>
      <c r="AR10" s="11"/>
      <c r="AS10" s="14"/>
      <c r="AT10" s="11"/>
      <c r="AU10" s="18" t="str">
        <f aca="false">IF(OR(AS10="",AT10=""),"",EDATE(AS10,IF(AT10="Mensual",1,IF(AT10="Trimestral",3,IF(AT10="Semestral",6,12)))))</f>
        <v/>
      </c>
      <c r="AV10" s="16" t="str">
        <f aca="true">IF(AU10="","",IF(AU10&lt;TODAY(),"Vencida",IF(AU10&lt;=TODAY()+30,"Por vencer","Vigente")))</f>
        <v/>
      </c>
      <c r="AW10" s="11"/>
    </row>
    <row r="11" customFormat="false" ht="15" hidden="false" customHeight="false" outlineLevel="0" collapsed="false">
      <c r="A11" s="11"/>
      <c r="B11" s="11"/>
      <c r="C11" s="11"/>
      <c r="D11" s="19"/>
      <c r="E11" s="11"/>
      <c r="F11" s="11"/>
      <c r="G11" s="11"/>
      <c r="H11" s="11"/>
      <c r="I11" s="11"/>
      <c r="J11" s="11"/>
      <c r="K11" s="11"/>
      <c r="L11" s="19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5"/>
      <c r="AC11" s="11"/>
      <c r="AD11" s="11"/>
      <c r="AE11" s="11"/>
      <c r="AF11" s="11"/>
      <c r="AG11" s="14"/>
      <c r="AH11" s="11"/>
      <c r="AI11" s="11"/>
      <c r="AJ11" s="11"/>
      <c r="AK11" s="11"/>
      <c r="AL11" s="15"/>
      <c r="AM11" s="15"/>
      <c r="AN11" s="16" t="str">
        <f aca="false">IF(AM11="","",IF(AM11&gt;=15,"Crítico",IF(AM11&gt;=8,"Alto",IF(AM11&gt;=4,"Medio","Bajo"))))</f>
        <v/>
      </c>
      <c r="AO11" s="11"/>
      <c r="AP11" s="16" t="str">
        <f aca="false">IF($A11="","",IF(AND(J11="Alto riesgo",OR(AH11="",AI11="")),"Documentación incompleta","OK"))</f>
        <v/>
      </c>
      <c r="AQ11" s="11"/>
      <c r="AR11" s="11"/>
      <c r="AS11" s="14"/>
      <c r="AT11" s="11"/>
      <c r="AU11" s="18" t="str">
        <f aca="false">IF(OR(AS11="",AT11=""),"",EDATE(AS11,IF(AT11="Mensual",1,IF(AT11="Trimestral",3,IF(AT11="Semestral",6,12)))))</f>
        <v/>
      </c>
      <c r="AV11" s="16" t="str">
        <f aca="true">IF(AU11="","",IF(AU11&lt;TODAY(),"Vencida",IF(AU11&lt;=TODAY()+30,"Por vencer","Vigente")))</f>
        <v/>
      </c>
      <c r="AW11" s="11"/>
    </row>
    <row r="12" customFormat="false" ht="15" hidden="false" customHeight="false" outlineLevel="0" collapsed="false">
      <c r="A12" s="11"/>
      <c r="B12" s="11"/>
      <c r="C12" s="11"/>
      <c r="D12" s="19"/>
      <c r="E12" s="11"/>
      <c r="F12" s="11"/>
      <c r="G12" s="11"/>
      <c r="H12" s="11"/>
      <c r="I12" s="11"/>
      <c r="J12" s="11"/>
      <c r="K12" s="11"/>
      <c r="L12" s="19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5"/>
      <c r="AC12" s="11"/>
      <c r="AD12" s="11"/>
      <c r="AE12" s="11"/>
      <c r="AF12" s="11"/>
      <c r="AG12" s="14"/>
      <c r="AH12" s="11"/>
      <c r="AI12" s="11"/>
      <c r="AJ12" s="11"/>
      <c r="AK12" s="11"/>
      <c r="AL12" s="15"/>
      <c r="AM12" s="15"/>
      <c r="AN12" s="16" t="str">
        <f aca="false">IF(AM12="","",IF(AM12&gt;=15,"Crítico",IF(AM12&gt;=8,"Alto",IF(AM12&gt;=4,"Medio","Bajo"))))</f>
        <v/>
      </c>
      <c r="AO12" s="11"/>
      <c r="AP12" s="16" t="str">
        <f aca="false">IF($A12="","",IF(AND(J12="Alto riesgo",OR(AH12="",AI12="")),"Documentación incompleta","OK"))</f>
        <v/>
      </c>
      <c r="AQ12" s="11"/>
      <c r="AR12" s="11"/>
      <c r="AS12" s="14"/>
      <c r="AT12" s="11"/>
      <c r="AU12" s="18" t="str">
        <f aca="false">IF(OR(AS12="",AT12=""),"",EDATE(AS12,IF(AT12="Mensual",1,IF(AT12="Trimestral",3,IF(AT12="Semestral",6,12)))))</f>
        <v/>
      </c>
      <c r="AV12" s="16" t="str">
        <f aca="true">IF(AU12="","",IF(AU12&lt;TODAY(),"Vencida",IF(AU12&lt;=TODAY()+30,"Por vencer","Vigente")))</f>
        <v/>
      </c>
      <c r="AW12" s="11"/>
    </row>
    <row r="13" customFormat="false" ht="15" hidden="false" customHeight="false" outlineLevel="0" collapsed="false">
      <c r="A13" s="11"/>
      <c r="B13" s="11"/>
      <c r="C13" s="11"/>
      <c r="D13" s="19"/>
      <c r="E13" s="11"/>
      <c r="F13" s="11"/>
      <c r="G13" s="11"/>
      <c r="H13" s="11"/>
      <c r="I13" s="11"/>
      <c r="J13" s="11"/>
      <c r="K13" s="11"/>
      <c r="L13" s="19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5"/>
      <c r="AC13" s="11"/>
      <c r="AD13" s="11"/>
      <c r="AE13" s="11"/>
      <c r="AF13" s="11"/>
      <c r="AG13" s="14"/>
      <c r="AH13" s="11"/>
      <c r="AI13" s="11"/>
      <c r="AJ13" s="11"/>
      <c r="AK13" s="11"/>
      <c r="AL13" s="15"/>
      <c r="AM13" s="15"/>
      <c r="AN13" s="16" t="str">
        <f aca="false">IF(AM13="","",IF(AM13&gt;=15,"Crítico",IF(AM13&gt;=8,"Alto",IF(AM13&gt;=4,"Medio","Bajo"))))</f>
        <v/>
      </c>
      <c r="AO13" s="11"/>
      <c r="AP13" s="16" t="str">
        <f aca="false">IF($A13="","",IF(AND(J13="Alto riesgo",OR(AH13="",AI13="")),"Documentación incompleta","OK"))</f>
        <v/>
      </c>
      <c r="AQ13" s="11"/>
      <c r="AR13" s="11"/>
      <c r="AS13" s="14"/>
      <c r="AT13" s="11"/>
      <c r="AU13" s="18" t="str">
        <f aca="false">IF(OR(AS13="",AT13=""),"",EDATE(AS13,IF(AT13="Mensual",1,IF(AT13="Trimestral",3,IF(AT13="Semestral",6,12)))))</f>
        <v/>
      </c>
      <c r="AV13" s="16" t="str">
        <f aca="true">IF(AU13="","",IF(AU13&lt;TODAY(),"Vencida",IF(AU13&lt;=TODAY()+30,"Por vencer","Vigente")))</f>
        <v/>
      </c>
      <c r="AW13" s="11"/>
    </row>
    <row r="14" customFormat="false" ht="15" hidden="false" customHeight="false" outlineLevel="0" collapsed="false">
      <c r="A14" s="11"/>
      <c r="B14" s="11"/>
      <c r="C14" s="11"/>
      <c r="D14" s="19"/>
      <c r="E14" s="11"/>
      <c r="F14" s="11"/>
      <c r="G14" s="11"/>
      <c r="H14" s="11"/>
      <c r="I14" s="11"/>
      <c r="J14" s="11"/>
      <c r="K14" s="11"/>
      <c r="L14" s="19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5"/>
      <c r="AC14" s="11"/>
      <c r="AD14" s="11"/>
      <c r="AE14" s="11"/>
      <c r="AF14" s="11"/>
      <c r="AG14" s="14"/>
      <c r="AH14" s="11"/>
      <c r="AI14" s="11"/>
      <c r="AJ14" s="11"/>
      <c r="AK14" s="11"/>
      <c r="AL14" s="15"/>
      <c r="AM14" s="15"/>
      <c r="AN14" s="16" t="str">
        <f aca="false">IF(AM14="","",IF(AM14&gt;=15,"Crítico",IF(AM14&gt;=8,"Alto",IF(AM14&gt;=4,"Medio","Bajo"))))</f>
        <v/>
      </c>
      <c r="AO14" s="11"/>
      <c r="AP14" s="16" t="str">
        <f aca="false">IF($A14="","",IF(AND(J14="Alto riesgo",OR(AH14="",AI14="")),"Documentación incompleta","OK"))</f>
        <v/>
      </c>
      <c r="AQ14" s="11"/>
      <c r="AR14" s="11"/>
      <c r="AS14" s="14"/>
      <c r="AT14" s="11"/>
      <c r="AU14" s="18" t="str">
        <f aca="false">IF(OR(AS14="",AT14=""),"",EDATE(AS14,IF(AT14="Mensual",1,IF(AT14="Trimestral",3,IF(AT14="Semestral",6,12)))))</f>
        <v/>
      </c>
      <c r="AV14" s="16" t="str">
        <f aca="true">IF(AU14="","",IF(AU14&lt;TODAY(),"Vencida",IF(AU14&lt;=TODAY()+30,"Por vencer","Vigente")))</f>
        <v/>
      </c>
      <c r="AW14" s="11"/>
    </row>
    <row r="15" customFormat="false" ht="15" hidden="false" customHeight="false" outlineLevel="0" collapsed="false">
      <c r="A15" s="11"/>
      <c r="B15" s="11"/>
      <c r="C15" s="11"/>
      <c r="D15" s="19"/>
      <c r="E15" s="11"/>
      <c r="F15" s="11"/>
      <c r="G15" s="11"/>
      <c r="H15" s="11"/>
      <c r="I15" s="11"/>
      <c r="J15" s="11"/>
      <c r="K15" s="11"/>
      <c r="L15" s="19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5"/>
      <c r="AC15" s="11"/>
      <c r="AD15" s="11"/>
      <c r="AE15" s="11"/>
      <c r="AF15" s="11"/>
      <c r="AG15" s="14"/>
      <c r="AH15" s="11"/>
      <c r="AI15" s="11"/>
      <c r="AJ15" s="11"/>
      <c r="AK15" s="11"/>
      <c r="AL15" s="15"/>
      <c r="AM15" s="15"/>
      <c r="AN15" s="16" t="str">
        <f aca="false">IF(AM15="","",IF(AM15&gt;=15,"Crítico",IF(AM15&gt;=8,"Alto",IF(AM15&gt;=4,"Medio","Bajo"))))</f>
        <v/>
      </c>
      <c r="AO15" s="11"/>
      <c r="AP15" s="16" t="str">
        <f aca="false">IF($A15="","",IF(AND(J15="Alto riesgo",OR(AH15="",AI15="")),"Documentación incompleta","OK"))</f>
        <v/>
      </c>
      <c r="AQ15" s="11"/>
      <c r="AR15" s="11"/>
      <c r="AS15" s="14"/>
      <c r="AT15" s="11"/>
      <c r="AU15" s="18" t="str">
        <f aca="false">IF(OR(AS15="",AT15=""),"",EDATE(AS15,IF(AT15="Mensual",1,IF(AT15="Trimestral",3,IF(AT15="Semestral",6,12)))))</f>
        <v/>
      </c>
      <c r="AV15" s="16" t="str">
        <f aca="true">IF(AU15="","",IF(AU15&lt;TODAY(),"Vencida",IF(AU15&lt;=TODAY()+30,"Por vencer","Vigente")))</f>
        <v/>
      </c>
      <c r="AW15" s="11"/>
    </row>
    <row r="16" customFormat="false" ht="15" hidden="false" customHeight="false" outlineLevel="0" collapsed="false">
      <c r="A16" s="11"/>
      <c r="B16" s="11"/>
      <c r="C16" s="11"/>
      <c r="D16" s="19"/>
      <c r="E16" s="11"/>
      <c r="F16" s="11"/>
      <c r="G16" s="11"/>
      <c r="H16" s="11"/>
      <c r="I16" s="11"/>
      <c r="J16" s="11"/>
      <c r="K16" s="11"/>
      <c r="L16" s="19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5"/>
      <c r="AC16" s="11"/>
      <c r="AD16" s="11"/>
      <c r="AE16" s="11"/>
      <c r="AF16" s="11"/>
      <c r="AG16" s="14"/>
      <c r="AH16" s="11"/>
      <c r="AI16" s="11"/>
      <c r="AJ16" s="11"/>
      <c r="AK16" s="11"/>
      <c r="AL16" s="15"/>
      <c r="AM16" s="15"/>
      <c r="AN16" s="16" t="str">
        <f aca="false">IF(AM16="","",IF(AM16&gt;=15,"Crítico",IF(AM16&gt;=8,"Alto",IF(AM16&gt;=4,"Medio","Bajo"))))</f>
        <v/>
      </c>
      <c r="AO16" s="11"/>
      <c r="AP16" s="16" t="str">
        <f aca="false">IF($A16="","",IF(AND(J16="Alto riesgo",OR(AH16="",AI16="")),"Documentación incompleta","OK"))</f>
        <v/>
      </c>
      <c r="AQ16" s="11"/>
      <c r="AR16" s="11"/>
      <c r="AS16" s="14"/>
      <c r="AT16" s="11"/>
      <c r="AU16" s="18" t="str">
        <f aca="false">IF(OR(AS16="",AT16=""),"",EDATE(AS16,IF(AT16="Mensual",1,IF(AT16="Trimestral",3,IF(AT16="Semestral",6,12)))))</f>
        <v/>
      </c>
      <c r="AV16" s="16" t="str">
        <f aca="true">IF(AU16="","",IF(AU16&lt;TODAY(),"Vencida",IF(AU16&lt;=TODAY()+30,"Por vencer","Vigente")))</f>
        <v/>
      </c>
      <c r="AW16" s="11"/>
    </row>
    <row r="17" customFormat="false" ht="15" hidden="false" customHeight="false" outlineLevel="0" collapsed="false">
      <c r="A17" s="11"/>
      <c r="B17" s="11"/>
      <c r="C17" s="11"/>
      <c r="D17" s="19"/>
      <c r="E17" s="11"/>
      <c r="F17" s="11"/>
      <c r="G17" s="11"/>
      <c r="H17" s="11"/>
      <c r="I17" s="11"/>
      <c r="J17" s="11"/>
      <c r="K17" s="11"/>
      <c r="L17" s="19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5"/>
      <c r="AC17" s="11"/>
      <c r="AD17" s="11"/>
      <c r="AE17" s="11"/>
      <c r="AF17" s="11"/>
      <c r="AG17" s="14"/>
      <c r="AH17" s="11"/>
      <c r="AI17" s="11"/>
      <c r="AJ17" s="11"/>
      <c r="AK17" s="11"/>
      <c r="AL17" s="15"/>
      <c r="AM17" s="15"/>
      <c r="AN17" s="16" t="str">
        <f aca="false">IF(AM17="","",IF(AM17&gt;=15,"Crítico",IF(AM17&gt;=8,"Alto",IF(AM17&gt;=4,"Medio","Bajo"))))</f>
        <v/>
      </c>
      <c r="AO17" s="11"/>
      <c r="AP17" s="16" t="str">
        <f aca="false">IF($A17="","",IF(AND(J17="Alto riesgo",OR(AH17="",AI17="")),"Documentación incompleta","OK"))</f>
        <v/>
      </c>
      <c r="AQ17" s="11"/>
      <c r="AR17" s="11"/>
      <c r="AS17" s="14"/>
      <c r="AT17" s="11"/>
      <c r="AU17" s="18" t="str">
        <f aca="false">IF(OR(AS17="",AT17=""),"",EDATE(AS17,IF(AT17="Mensual",1,IF(AT17="Trimestral",3,IF(AT17="Semestral",6,12)))))</f>
        <v/>
      </c>
      <c r="AV17" s="16" t="str">
        <f aca="true">IF(AU17="","",IF(AU17&lt;TODAY(),"Vencida",IF(AU17&lt;=TODAY()+30,"Por vencer","Vigente")))</f>
        <v/>
      </c>
      <c r="AW17" s="11"/>
    </row>
    <row r="18" customFormat="false" ht="15" hidden="false" customHeight="false" outlineLevel="0" collapsed="false">
      <c r="A18" s="11"/>
      <c r="B18" s="11"/>
      <c r="C18" s="11"/>
      <c r="D18" s="19"/>
      <c r="E18" s="11"/>
      <c r="F18" s="11"/>
      <c r="G18" s="11"/>
      <c r="H18" s="11"/>
      <c r="I18" s="11"/>
      <c r="J18" s="11"/>
      <c r="K18" s="11"/>
      <c r="L18" s="19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5"/>
      <c r="AC18" s="11"/>
      <c r="AD18" s="11"/>
      <c r="AE18" s="11"/>
      <c r="AF18" s="11"/>
      <c r="AG18" s="14"/>
      <c r="AH18" s="11"/>
      <c r="AI18" s="11"/>
      <c r="AJ18" s="11"/>
      <c r="AK18" s="11"/>
      <c r="AL18" s="15"/>
      <c r="AM18" s="15"/>
      <c r="AN18" s="16" t="str">
        <f aca="false">IF(AM18="","",IF(AM18&gt;=15,"Crítico",IF(AM18&gt;=8,"Alto",IF(AM18&gt;=4,"Medio","Bajo"))))</f>
        <v/>
      </c>
      <c r="AO18" s="11"/>
      <c r="AP18" s="16" t="str">
        <f aca="false">IF($A18="","",IF(AND(J18="Alto riesgo",OR(AH18="",AI18="")),"Documentación incompleta","OK"))</f>
        <v/>
      </c>
      <c r="AQ18" s="11"/>
      <c r="AR18" s="11"/>
      <c r="AS18" s="14"/>
      <c r="AT18" s="11"/>
      <c r="AU18" s="18" t="str">
        <f aca="false">IF(OR(AS18="",AT18=""),"",EDATE(AS18,IF(AT18="Mensual",1,IF(AT18="Trimestral",3,IF(AT18="Semestral",6,12)))))</f>
        <v/>
      </c>
      <c r="AV18" s="16" t="str">
        <f aca="true">IF(AU18="","",IF(AU18&lt;TODAY(),"Vencida",IF(AU18&lt;=TODAY()+30,"Por vencer","Vigente")))</f>
        <v/>
      </c>
      <c r="AW18" s="11"/>
    </row>
    <row r="19" customFormat="false" ht="15" hidden="false" customHeight="false" outlineLevel="0" collapsed="false">
      <c r="A19" s="11"/>
      <c r="B19" s="11"/>
      <c r="C19" s="11"/>
      <c r="D19" s="19"/>
      <c r="E19" s="11"/>
      <c r="F19" s="11"/>
      <c r="G19" s="11"/>
      <c r="H19" s="11"/>
      <c r="I19" s="11"/>
      <c r="J19" s="11"/>
      <c r="K19" s="11"/>
      <c r="L19" s="19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5"/>
      <c r="AC19" s="11"/>
      <c r="AD19" s="11"/>
      <c r="AE19" s="11"/>
      <c r="AF19" s="11"/>
      <c r="AG19" s="14"/>
      <c r="AH19" s="11"/>
      <c r="AI19" s="11"/>
      <c r="AJ19" s="11"/>
      <c r="AK19" s="11"/>
      <c r="AL19" s="15"/>
      <c r="AM19" s="15"/>
      <c r="AN19" s="16" t="str">
        <f aca="false">IF(AM19="","",IF(AM19&gt;=15,"Crítico",IF(AM19&gt;=8,"Alto",IF(AM19&gt;=4,"Medio","Bajo"))))</f>
        <v/>
      </c>
      <c r="AO19" s="11"/>
      <c r="AP19" s="16" t="str">
        <f aca="false">IF($A19="","",IF(AND(J19="Alto riesgo",OR(AH19="",AI19="")),"Documentación incompleta","OK"))</f>
        <v/>
      </c>
      <c r="AQ19" s="11"/>
      <c r="AR19" s="11"/>
      <c r="AS19" s="14"/>
      <c r="AT19" s="11"/>
      <c r="AU19" s="18" t="str">
        <f aca="false">IF(OR(AS19="",AT19=""),"",EDATE(AS19,IF(AT19="Mensual",1,IF(AT19="Trimestral",3,IF(AT19="Semestral",6,12)))))</f>
        <v/>
      </c>
      <c r="AV19" s="16" t="str">
        <f aca="true">IF(AU19="","",IF(AU19&lt;TODAY(),"Vencida",IF(AU19&lt;=TODAY()+30,"Por vencer","Vigente")))</f>
        <v/>
      </c>
      <c r="AW19" s="11"/>
    </row>
    <row r="20" customFormat="false" ht="15" hidden="false" customHeight="false" outlineLevel="0" collapsed="false">
      <c r="A20" s="11"/>
      <c r="B20" s="11"/>
      <c r="C20" s="11"/>
      <c r="D20" s="19"/>
      <c r="E20" s="11"/>
      <c r="F20" s="11"/>
      <c r="G20" s="11"/>
      <c r="H20" s="11"/>
      <c r="I20" s="11"/>
      <c r="J20" s="11"/>
      <c r="K20" s="11"/>
      <c r="L20" s="19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5"/>
      <c r="AC20" s="11"/>
      <c r="AD20" s="11"/>
      <c r="AE20" s="11"/>
      <c r="AF20" s="11"/>
      <c r="AG20" s="14"/>
      <c r="AH20" s="11"/>
      <c r="AI20" s="11"/>
      <c r="AJ20" s="11"/>
      <c r="AK20" s="11"/>
      <c r="AL20" s="15"/>
      <c r="AM20" s="15"/>
      <c r="AN20" s="16" t="str">
        <f aca="false">IF(AM20="","",IF(AM20&gt;=15,"Crítico",IF(AM20&gt;=8,"Alto",IF(AM20&gt;=4,"Medio","Bajo"))))</f>
        <v/>
      </c>
      <c r="AO20" s="11"/>
      <c r="AP20" s="16" t="str">
        <f aca="false">IF($A20="","",IF(AND(J20="Alto riesgo",OR(AH20="",AI20="")),"Documentación incompleta","OK"))</f>
        <v/>
      </c>
      <c r="AQ20" s="11"/>
      <c r="AR20" s="11"/>
      <c r="AS20" s="14"/>
      <c r="AT20" s="11"/>
      <c r="AU20" s="18" t="str">
        <f aca="false">IF(OR(AS20="",AT20=""),"",EDATE(AS20,IF(AT20="Mensual",1,IF(AT20="Trimestral",3,IF(AT20="Semestral",6,12)))))</f>
        <v/>
      </c>
      <c r="AV20" s="16" t="str">
        <f aca="true">IF(AU20="","",IF(AU20&lt;TODAY(),"Vencida",IF(AU20&lt;=TODAY()+30,"Por vencer","Vigente")))</f>
        <v/>
      </c>
      <c r="AW20" s="11"/>
    </row>
    <row r="21" customFormat="false" ht="15" hidden="false" customHeight="false" outlineLevel="0" collapsed="false">
      <c r="A21" s="11"/>
      <c r="B21" s="11"/>
      <c r="C21" s="11"/>
      <c r="D21" s="19"/>
      <c r="E21" s="11"/>
      <c r="F21" s="11"/>
      <c r="G21" s="11"/>
      <c r="H21" s="11"/>
      <c r="I21" s="11"/>
      <c r="J21" s="11"/>
      <c r="K21" s="11"/>
      <c r="L21" s="19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5"/>
      <c r="AC21" s="11"/>
      <c r="AD21" s="11"/>
      <c r="AE21" s="11"/>
      <c r="AF21" s="11"/>
      <c r="AG21" s="14"/>
      <c r="AH21" s="11"/>
      <c r="AI21" s="11"/>
      <c r="AJ21" s="11"/>
      <c r="AK21" s="11"/>
      <c r="AL21" s="15"/>
      <c r="AM21" s="15"/>
      <c r="AN21" s="16" t="str">
        <f aca="false">IF(AM21="","",IF(AM21&gt;=15,"Crítico",IF(AM21&gt;=8,"Alto",IF(AM21&gt;=4,"Medio","Bajo"))))</f>
        <v/>
      </c>
      <c r="AO21" s="11"/>
      <c r="AP21" s="16" t="str">
        <f aca="false">IF($A21="","",IF(AND(J21="Alto riesgo",OR(AH21="",AI21="")),"Documentación incompleta","OK"))</f>
        <v/>
      </c>
      <c r="AQ21" s="11"/>
      <c r="AR21" s="11"/>
      <c r="AS21" s="14"/>
      <c r="AT21" s="11"/>
      <c r="AU21" s="18" t="str">
        <f aca="false">IF(OR(AS21="",AT21=""),"",EDATE(AS21,IF(AT21="Mensual",1,IF(AT21="Trimestral",3,IF(AT21="Semestral",6,12)))))</f>
        <v/>
      </c>
      <c r="AV21" s="16" t="str">
        <f aca="true">IF(AU21="","",IF(AU21&lt;TODAY(),"Vencida",IF(AU21&lt;=TODAY()+30,"Por vencer","Vigente")))</f>
        <v/>
      </c>
      <c r="AW21" s="11"/>
    </row>
    <row r="22" customFormat="false" ht="15" hidden="false" customHeight="false" outlineLevel="0" collapsed="false">
      <c r="A22" s="11"/>
      <c r="B22" s="11"/>
      <c r="C22" s="11"/>
      <c r="D22" s="19"/>
      <c r="E22" s="11"/>
      <c r="F22" s="11"/>
      <c r="G22" s="11"/>
      <c r="H22" s="11"/>
      <c r="I22" s="11"/>
      <c r="J22" s="11"/>
      <c r="K22" s="11"/>
      <c r="L22" s="19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5"/>
      <c r="AC22" s="11"/>
      <c r="AD22" s="11"/>
      <c r="AE22" s="11"/>
      <c r="AF22" s="11"/>
      <c r="AG22" s="14"/>
      <c r="AH22" s="11"/>
      <c r="AI22" s="11"/>
      <c r="AJ22" s="11"/>
      <c r="AK22" s="11"/>
      <c r="AL22" s="15"/>
      <c r="AM22" s="15"/>
      <c r="AN22" s="16" t="str">
        <f aca="false">IF(AM22="","",IF(AM22&gt;=15,"Crítico",IF(AM22&gt;=8,"Alto",IF(AM22&gt;=4,"Medio","Bajo"))))</f>
        <v/>
      </c>
      <c r="AO22" s="11"/>
      <c r="AP22" s="16" t="str">
        <f aca="false">IF($A22="","",IF(AND(J22="Alto riesgo",OR(AH22="",AI22="")),"Documentación incompleta","OK"))</f>
        <v/>
      </c>
      <c r="AQ22" s="11"/>
      <c r="AR22" s="11"/>
      <c r="AS22" s="14"/>
      <c r="AT22" s="11"/>
      <c r="AU22" s="18" t="str">
        <f aca="false">IF(OR(AS22="",AT22=""),"",EDATE(AS22,IF(AT22="Mensual",1,IF(AT22="Trimestral",3,IF(AT22="Semestral",6,12)))))</f>
        <v/>
      </c>
      <c r="AV22" s="16" t="str">
        <f aca="true">IF(AU22="","",IF(AU22&lt;TODAY(),"Vencida",IF(AU22&lt;=TODAY()+30,"Por vencer","Vigente")))</f>
        <v/>
      </c>
      <c r="AW22" s="11"/>
    </row>
    <row r="23" customFormat="false" ht="15" hidden="false" customHeight="false" outlineLevel="0" collapsed="false">
      <c r="A23" s="11"/>
      <c r="B23" s="11"/>
      <c r="C23" s="11"/>
      <c r="D23" s="19"/>
      <c r="E23" s="11"/>
      <c r="F23" s="11"/>
      <c r="G23" s="11"/>
      <c r="H23" s="11"/>
      <c r="I23" s="11"/>
      <c r="J23" s="11"/>
      <c r="K23" s="11"/>
      <c r="L23" s="19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5"/>
      <c r="AC23" s="11"/>
      <c r="AD23" s="11"/>
      <c r="AE23" s="11"/>
      <c r="AF23" s="11"/>
      <c r="AG23" s="14"/>
      <c r="AH23" s="11"/>
      <c r="AI23" s="11"/>
      <c r="AJ23" s="11"/>
      <c r="AK23" s="11"/>
      <c r="AL23" s="15"/>
      <c r="AM23" s="15"/>
      <c r="AN23" s="16" t="str">
        <f aca="false">IF(AM23="","",IF(AM23&gt;=15,"Crítico",IF(AM23&gt;=8,"Alto",IF(AM23&gt;=4,"Medio","Bajo"))))</f>
        <v/>
      </c>
      <c r="AO23" s="11"/>
      <c r="AP23" s="16" t="str">
        <f aca="false">IF($A23="","",IF(AND(J23="Alto riesgo",OR(AH23="",AI23="")),"Documentación incompleta","OK"))</f>
        <v/>
      </c>
      <c r="AQ23" s="11"/>
      <c r="AR23" s="11"/>
      <c r="AS23" s="14"/>
      <c r="AT23" s="11"/>
      <c r="AU23" s="18" t="str">
        <f aca="false">IF(OR(AS23="",AT23=""),"",EDATE(AS23,IF(AT23="Mensual",1,IF(AT23="Trimestral",3,IF(AT23="Semestral",6,12)))))</f>
        <v/>
      </c>
      <c r="AV23" s="16" t="str">
        <f aca="true">IF(AU23="","",IF(AU23&lt;TODAY(),"Vencida",IF(AU23&lt;=TODAY()+30,"Por vencer","Vigente")))</f>
        <v/>
      </c>
      <c r="AW23" s="11"/>
    </row>
    <row r="24" customFormat="false" ht="15" hidden="false" customHeight="false" outlineLevel="0" collapsed="false">
      <c r="A24" s="11"/>
      <c r="B24" s="11"/>
      <c r="C24" s="11"/>
      <c r="D24" s="19"/>
      <c r="E24" s="11"/>
      <c r="F24" s="11"/>
      <c r="G24" s="11"/>
      <c r="H24" s="11"/>
      <c r="I24" s="11"/>
      <c r="J24" s="11"/>
      <c r="K24" s="11"/>
      <c r="L24" s="19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5"/>
      <c r="AC24" s="11"/>
      <c r="AD24" s="11"/>
      <c r="AE24" s="11"/>
      <c r="AF24" s="11"/>
      <c r="AG24" s="14"/>
      <c r="AH24" s="11"/>
      <c r="AI24" s="11"/>
      <c r="AJ24" s="11"/>
      <c r="AK24" s="11"/>
      <c r="AL24" s="15"/>
      <c r="AM24" s="15"/>
      <c r="AN24" s="16" t="str">
        <f aca="false">IF(AM24="","",IF(AM24&gt;=15,"Crítico",IF(AM24&gt;=8,"Alto",IF(AM24&gt;=4,"Medio","Bajo"))))</f>
        <v/>
      </c>
      <c r="AO24" s="11"/>
      <c r="AP24" s="16" t="str">
        <f aca="false">IF($A24="","",IF(AND(J24="Alto riesgo",OR(AH24="",AI24="")),"Documentación incompleta","OK"))</f>
        <v/>
      </c>
      <c r="AQ24" s="11"/>
      <c r="AR24" s="11"/>
      <c r="AS24" s="14"/>
      <c r="AT24" s="11"/>
      <c r="AU24" s="18" t="str">
        <f aca="false">IF(OR(AS24="",AT24=""),"",EDATE(AS24,IF(AT24="Mensual",1,IF(AT24="Trimestral",3,IF(AT24="Semestral",6,12)))))</f>
        <v/>
      </c>
      <c r="AV24" s="16" t="str">
        <f aca="true">IF(AU24="","",IF(AU24&lt;TODAY(),"Vencida",IF(AU24&lt;=TODAY()+30,"Por vencer","Vigente")))</f>
        <v/>
      </c>
      <c r="AW24" s="11"/>
    </row>
    <row r="25" customFormat="false" ht="15" hidden="false" customHeight="false" outlineLevel="0" collapsed="false">
      <c r="A25" s="11"/>
      <c r="B25" s="11"/>
      <c r="C25" s="11"/>
      <c r="D25" s="19"/>
      <c r="E25" s="11"/>
      <c r="F25" s="11"/>
      <c r="G25" s="11"/>
      <c r="H25" s="11"/>
      <c r="I25" s="11"/>
      <c r="J25" s="11"/>
      <c r="K25" s="11"/>
      <c r="L25" s="19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5"/>
      <c r="AC25" s="11"/>
      <c r="AD25" s="11"/>
      <c r="AE25" s="11"/>
      <c r="AF25" s="11"/>
      <c r="AG25" s="14"/>
      <c r="AH25" s="11"/>
      <c r="AI25" s="11"/>
      <c r="AJ25" s="11"/>
      <c r="AK25" s="11"/>
      <c r="AL25" s="15"/>
      <c r="AM25" s="15"/>
      <c r="AN25" s="16" t="str">
        <f aca="false">IF(AM25="","",IF(AM25&gt;=15,"Crítico",IF(AM25&gt;=8,"Alto",IF(AM25&gt;=4,"Medio","Bajo"))))</f>
        <v/>
      </c>
      <c r="AO25" s="11"/>
      <c r="AP25" s="16" t="str">
        <f aca="false">IF($A25="","",IF(AND(J25="Alto riesgo",OR(AH25="",AI25="")),"Documentación incompleta","OK"))</f>
        <v/>
      </c>
      <c r="AQ25" s="11"/>
      <c r="AR25" s="11"/>
      <c r="AS25" s="14"/>
      <c r="AT25" s="11"/>
      <c r="AU25" s="18" t="str">
        <f aca="false">IF(OR(AS25="",AT25=""),"",EDATE(AS25,IF(AT25="Mensual",1,IF(AT25="Trimestral",3,IF(AT25="Semestral",6,12)))))</f>
        <v/>
      </c>
      <c r="AV25" s="16" t="str">
        <f aca="true">IF(AU25="","",IF(AU25&lt;TODAY(),"Vencida",IF(AU25&lt;=TODAY()+30,"Por vencer","Vigente")))</f>
        <v/>
      </c>
      <c r="AW25" s="11"/>
    </row>
    <row r="26" customFormat="false" ht="15" hidden="false" customHeight="false" outlineLevel="0" collapsed="false">
      <c r="A26" s="11"/>
      <c r="B26" s="11"/>
      <c r="C26" s="11"/>
      <c r="D26" s="19"/>
      <c r="E26" s="11"/>
      <c r="F26" s="11"/>
      <c r="G26" s="11"/>
      <c r="H26" s="11"/>
      <c r="I26" s="11"/>
      <c r="J26" s="11"/>
      <c r="K26" s="11"/>
      <c r="L26" s="19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5"/>
      <c r="AC26" s="11"/>
      <c r="AD26" s="11"/>
      <c r="AE26" s="11"/>
      <c r="AF26" s="11"/>
      <c r="AG26" s="14"/>
      <c r="AH26" s="11"/>
      <c r="AI26" s="11"/>
      <c r="AJ26" s="11"/>
      <c r="AK26" s="11"/>
      <c r="AL26" s="15"/>
      <c r="AM26" s="15"/>
      <c r="AN26" s="16" t="str">
        <f aca="false">IF(AM26="","",IF(AM26&gt;=15,"Crítico",IF(AM26&gt;=8,"Alto",IF(AM26&gt;=4,"Medio","Bajo"))))</f>
        <v/>
      </c>
      <c r="AO26" s="11"/>
      <c r="AP26" s="16" t="str">
        <f aca="false">IF($A26="","",IF(AND(J26="Alto riesgo",OR(AH26="",AI26="")),"Documentación incompleta","OK"))</f>
        <v/>
      </c>
      <c r="AQ26" s="11"/>
      <c r="AR26" s="11"/>
      <c r="AS26" s="14"/>
      <c r="AT26" s="11"/>
      <c r="AU26" s="18" t="str">
        <f aca="false">IF(OR(AS26="",AT26=""),"",EDATE(AS26,IF(AT26="Mensual",1,IF(AT26="Trimestral",3,IF(AT26="Semestral",6,12)))))</f>
        <v/>
      </c>
      <c r="AV26" s="16" t="str">
        <f aca="true">IF(AU26="","",IF(AU26&lt;TODAY(),"Vencida",IF(AU26&lt;=TODAY()+30,"Por vencer","Vigente")))</f>
        <v/>
      </c>
      <c r="AW26" s="11"/>
    </row>
    <row r="27" customFormat="false" ht="15" hidden="false" customHeight="false" outlineLevel="0" collapsed="false">
      <c r="A27" s="11"/>
      <c r="B27" s="11"/>
      <c r="C27" s="11"/>
      <c r="D27" s="19"/>
      <c r="E27" s="11"/>
      <c r="F27" s="11"/>
      <c r="G27" s="11"/>
      <c r="H27" s="11"/>
      <c r="I27" s="11"/>
      <c r="J27" s="11"/>
      <c r="K27" s="11"/>
      <c r="L27" s="19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5"/>
      <c r="AC27" s="11"/>
      <c r="AD27" s="11"/>
      <c r="AE27" s="11"/>
      <c r="AF27" s="11"/>
      <c r="AG27" s="14"/>
      <c r="AH27" s="11"/>
      <c r="AI27" s="11"/>
      <c r="AJ27" s="11"/>
      <c r="AK27" s="11"/>
      <c r="AL27" s="15"/>
      <c r="AM27" s="15"/>
      <c r="AN27" s="16" t="str">
        <f aca="false">IF(AM27="","",IF(AM27&gt;=15,"Crítico",IF(AM27&gt;=8,"Alto",IF(AM27&gt;=4,"Medio","Bajo"))))</f>
        <v/>
      </c>
      <c r="AO27" s="11"/>
      <c r="AP27" s="16" t="str">
        <f aca="false">IF($A27="","",IF(AND(J27="Alto riesgo",OR(AH27="",AI27="")),"Documentación incompleta","OK"))</f>
        <v/>
      </c>
      <c r="AQ27" s="11"/>
      <c r="AR27" s="11"/>
      <c r="AS27" s="14"/>
      <c r="AT27" s="11"/>
      <c r="AU27" s="18" t="str">
        <f aca="false">IF(OR(AS27="",AT27=""),"",EDATE(AS27,IF(AT27="Mensual",1,IF(AT27="Trimestral",3,IF(AT27="Semestral",6,12)))))</f>
        <v/>
      </c>
      <c r="AV27" s="16" t="str">
        <f aca="true">IF(AU27="","",IF(AU27&lt;TODAY(),"Vencida",IF(AU27&lt;=TODAY()+30,"Por vencer","Vigente")))</f>
        <v/>
      </c>
      <c r="AW27" s="11"/>
    </row>
    <row r="28" customFormat="false" ht="15" hidden="false" customHeight="false" outlineLevel="0" collapsed="false">
      <c r="A28" s="11"/>
      <c r="B28" s="11"/>
      <c r="C28" s="11"/>
      <c r="D28" s="19"/>
      <c r="E28" s="11"/>
      <c r="F28" s="11"/>
      <c r="G28" s="11"/>
      <c r="H28" s="11"/>
      <c r="I28" s="11"/>
      <c r="J28" s="11"/>
      <c r="K28" s="11"/>
      <c r="L28" s="19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5"/>
      <c r="AC28" s="11"/>
      <c r="AD28" s="11"/>
      <c r="AE28" s="11"/>
      <c r="AF28" s="11"/>
      <c r="AG28" s="14"/>
      <c r="AH28" s="11"/>
      <c r="AI28" s="11"/>
      <c r="AJ28" s="11"/>
      <c r="AK28" s="11"/>
      <c r="AL28" s="15"/>
      <c r="AM28" s="15"/>
      <c r="AN28" s="16" t="str">
        <f aca="false">IF(AM28="","",IF(AM28&gt;=15,"Crítico",IF(AM28&gt;=8,"Alto",IF(AM28&gt;=4,"Medio","Bajo"))))</f>
        <v/>
      </c>
      <c r="AO28" s="11"/>
      <c r="AP28" s="16" t="str">
        <f aca="false">IF($A28="","",IF(AND(J28="Alto riesgo",OR(AH28="",AI28="")),"Documentación incompleta","OK"))</f>
        <v/>
      </c>
      <c r="AQ28" s="11"/>
      <c r="AR28" s="11"/>
      <c r="AS28" s="14"/>
      <c r="AT28" s="11"/>
      <c r="AU28" s="18" t="str">
        <f aca="false">IF(OR(AS28="",AT28=""),"",EDATE(AS28,IF(AT28="Mensual",1,IF(AT28="Trimestral",3,IF(AT28="Semestral",6,12)))))</f>
        <v/>
      </c>
      <c r="AV28" s="16" t="str">
        <f aca="true">IF(AU28="","",IF(AU28&lt;TODAY(),"Vencida",IF(AU28&lt;=TODAY()+30,"Por vencer","Vigente")))</f>
        <v/>
      </c>
      <c r="AW28" s="11"/>
    </row>
    <row r="29" customFormat="false" ht="15" hidden="false" customHeight="false" outlineLevel="0" collapsed="false">
      <c r="A29" s="11"/>
      <c r="B29" s="11"/>
      <c r="C29" s="11"/>
      <c r="D29" s="19"/>
      <c r="E29" s="11"/>
      <c r="F29" s="11"/>
      <c r="G29" s="11"/>
      <c r="H29" s="11"/>
      <c r="I29" s="11"/>
      <c r="J29" s="11"/>
      <c r="K29" s="11"/>
      <c r="L29" s="19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5"/>
      <c r="AC29" s="11"/>
      <c r="AD29" s="11"/>
      <c r="AE29" s="11"/>
      <c r="AF29" s="11"/>
      <c r="AG29" s="14"/>
      <c r="AH29" s="11"/>
      <c r="AI29" s="11"/>
      <c r="AJ29" s="11"/>
      <c r="AK29" s="11"/>
      <c r="AL29" s="15"/>
      <c r="AM29" s="15"/>
      <c r="AN29" s="16" t="str">
        <f aca="false">IF(AM29="","",IF(AM29&gt;=15,"Crítico",IF(AM29&gt;=8,"Alto",IF(AM29&gt;=4,"Medio","Bajo"))))</f>
        <v/>
      </c>
      <c r="AO29" s="11"/>
      <c r="AP29" s="16" t="str">
        <f aca="false">IF($A29="","",IF(AND(J29="Alto riesgo",OR(AH29="",AI29="")),"Documentación incompleta","OK"))</f>
        <v/>
      </c>
      <c r="AQ29" s="11"/>
      <c r="AR29" s="11"/>
      <c r="AS29" s="14"/>
      <c r="AT29" s="11"/>
      <c r="AU29" s="18" t="str">
        <f aca="false">IF(OR(AS29="",AT29=""),"",EDATE(AS29,IF(AT29="Mensual",1,IF(AT29="Trimestral",3,IF(AT29="Semestral",6,12)))))</f>
        <v/>
      </c>
      <c r="AV29" s="16" t="str">
        <f aca="true">IF(AU29="","",IF(AU29&lt;TODAY(),"Vencida",IF(AU29&lt;=TODAY()+30,"Por vencer","Vigente")))</f>
        <v/>
      </c>
      <c r="AW29" s="11"/>
    </row>
    <row r="30" customFormat="false" ht="15" hidden="false" customHeight="false" outlineLevel="0" collapsed="false">
      <c r="A30" s="11"/>
      <c r="B30" s="11"/>
      <c r="C30" s="11"/>
      <c r="D30" s="19"/>
      <c r="E30" s="11"/>
      <c r="F30" s="11"/>
      <c r="G30" s="11"/>
      <c r="H30" s="11"/>
      <c r="I30" s="11"/>
      <c r="J30" s="11"/>
      <c r="K30" s="11"/>
      <c r="L30" s="19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5"/>
      <c r="AC30" s="11"/>
      <c r="AD30" s="11"/>
      <c r="AE30" s="11"/>
      <c r="AF30" s="11"/>
      <c r="AG30" s="14"/>
      <c r="AH30" s="11"/>
      <c r="AI30" s="11"/>
      <c r="AJ30" s="11"/>
      <c r="AK30" s="11"/>
      <c r="AL30" s="15"/>
      <c r="AM30" s="15"/>
      <c r="AN30" s="16" t="str">
        <f aca="false">IF(AM30="","",IF(AM30&gt;=15,"Crítico",IF(AM30&gt;=8,"Alto",IF(AM30&gt;=4,"Medio","Bajo"))))</f>
        <v/>
      </c>
      <c r="AO30" s="11"/>
      <c r="AP30" s="16" t="str">
        <f aca="false">IF($A30="","",IF(AND(J30="Alto riesgo",OR(AH30="",AI30="")),"Documentación incompleta","OK"))</f>
        <v/>
      </c>
      <c r="AQ30" s="11"/>
      <c r="AR30" s="11"/>
      <c r="AS30" s="14"/>
      <c r="AT30" s="11"/>
      <c r="AU30" s="18" t="str">
        <f aca="false">IF(OR(AS30="",AT30=""),"",EDATE(AS30,IF(AT30="Mensual",1,IF(AT30="Trimestral",3,IF(AT30="Semestral",6,12)))))</f>
        <v/>
      </c>
      <c r="AV30" s="16" t="str">
        <f aca="true">IF(AU30="","",IF(AU30&lt;TODAY(),"Vencida",IF(AU30&lt;=TODAY()+30,"Por vencer","Vigente")))</f>
        <v/>
      </c>
      <c r="AW30" s="11"/>
    </row>
    <row r="31" customFormat="false" ht="15" hidden="false" customHeight="false" outlineLevel="0" collapsed="false">
      <c r="A31" s="11"/>
      <c r="B31" s="11"/>
      <c r="C31" s="11"/>
      <c r="D31" s="19"/>
      <c r="E31" s="11"/>
      <c r="F31" s="11"/>
      <c r="G31" s="11"/>
      <c r="H31" s="11"/>
      <c r="I31" s="11"/>
      <c r="J31" s="11"/>
      <c r="K31" s="11"/>
      <c r="L31" s="19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5"/>
      <c r="AC31" s="11"/>
      <c r="AD31" s="11"/>
      <c r="AE31" s="11"/>
      <c r="AF31" s="11"/>
      <c r="AG31" s="14"/>
      <c r="AH31" s="11"/>
      <c r="AI31" s="11"/>
      <c r="AJ31" s="11"/>
      <c r="AK31" s="11"/>
      <c r="AL31" s="15"/>
      <c r="AM31" s="15"/>
      <c r="AN31" s="16" t="str">
        <f aca="false">IF(AM31="","",IF(AM31&gt;=15,"Crítico",IF(AM31&gt;=8,"Alto",IF(AM31&gt;=4,"Medio","Bajo"))))</f>
        <v/>
      </c>
      <c r="AO31" s="11"/>
      <c r="AP31" s="16" t="str">
        <f aca="false">IF($A31="","",IF(AND(J31="Alto riesgo",OR(AH31="",AI31="")),"Documentación incompleta","OK"))</f>
        <v/>
      </c>
      <c r="AQ31" s="11"/>
      <c r="AR31" s="11"/>
      <c r="AS31" s="14"/>
      <c r="AT31" s="11"/>
      <c r="AU31" s="18" t="str">
        <f aca="false">IF(OR(AS31="",AT31=""),"",EDATE(AS31,IF(AT31="Mensual",1,IF(AT31="Trimestral",3,IF(AT31="Semestral",6,12)))))</f>
        <v/>
      </c>
      <c r="AV31" s="16" t="str">
        <f aca="true">IF(AU31="","",IF(AU31&lt;TODAY(),"Vencida",IF(AU31&lt;=TODAY()+30,"Por vencer","Vigente")))</f>
        <v/>
      </c>
      <c r="AW31" s="11"/>
    </row>
    <row r="32" customFormat="false" ht="15" hidden="false" customHeight="false" outlineLevel="0" collapsed="false">
      <c r="A32" s="11"/>
      <c r="B32" s="11"/>
      <c r="C32" s="11"/>
      <c r="D32" s="19"/>
      <c r="E32" s="11"/>
      <c r="F32" s="11"/>
      <c r="G32" s="11"/>
      <c r="H32" s="11"/>
      <c r="I32" s="11"/>
      <c r="J32" s="11"/>
      <c r="K32" s="11"/>
      <c r="L32" s="19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5"/>
      <c r="AC32" s="11"/>
      <c r="AD32" s="11"/>
      <c r="AE32" s="11"/>
      <c r="AF32" s="11"/>
      <c r="AG32" s="14"/>
      <c r="AH32" s="11"/>
      <c r="AI32" s="11"/>
      <c r="AJ32" s="11"/>
      <c r="AK32" s="11"/>
      <c r="AL32" s="15"/>
      <c r="AM32" s="15"/>
      <c r="AN32" s="16" t="str">
        <f aca="false">IF(AM32="","",IF(AM32&gt;=15,"Crítico",IF(AM32&gt;=8,"Alto",IF(AM32&gt;=4,"Medio","Bajo"))))</f>
        <v/>
      </c>
      <c r="AO32" s="11"/>
      <c r="AP32" s="16" t="str">
        <f aca="false">IF($A32="","",IF(AND(J32="Alto riesgo",OR(AH32="",AI32="")),"Documentación incompleta","OK"))</f>
        <v/>
      </c>
      <c r="AQ32" s="11"/>
      <c r="AR32" s="11"/>
      <c r="AS32" s="14"/>
      <c r="AT32" s="11"/>
      <c r="AU32" s="18" t="str">
        <f aca="false">IF(OR(AS32="",AT32=""),"",EDATE(AS32,IF(AT32="Mensual",1,IF(AT32="Trimestral",3,IF(AT32="Semestral",6,12)))))</f>
        <v/>
      </c>
      <c r="AV32" s="16" t="str">
        <f aca="true">IF(AU32="","",IF(AU32&lt;TODAY(),"Vencida",IF(AU32&lt;=TODAY()+30,"Por vencer","Vigente")))</f>
        <v/>
      </c>
      <c r="AW32" s="11"/>
    </row>
    <row r="33" customFormat="false" ht="15" hidden="false" customHeight="false" outlineLevel="0" collapsed="false">
      <c r="A33" s="11"/>
      <c r="B33" s="11"/>
      <c r="C33" s="11"/>
      <c r="D33" s="19"/>
      <c r="E33" s="11"/>
      <c r="F33" s="11"/>
      <c r="G33" s="11"/>
      <c r="H33" s="11"/>
      <c r="I33" s="11"/>
      <c r="J33" s="11"/>
      <c r="K33" s="11"/>
      <c r="L33" s="19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5"/>
      <c r="AC33" s="11"/>
      <c r="AD33" s="11"/>
      <c r="AE33" s="11"/>
      <c r="AF33" s="11"/>
      <c r="AG33" s="14"/>
      <c r="AH33" s="11"/>
      <c r="AI33" s="11"/>
      <c r="AJ33" s="11"/>
      <c r="AK33" s="11"/>
      <c r="AL33" s="15"/>
      <c r="AM33" s="15"/>
      <c r="AN33" s="16" t="str">
        <f aca="false">IF(AM33="","",IF(AM33&gt;=15,"Crítico",IF(AM33&gt;=8,"Alto",IF(AM33&gt;=4,"Medio","Bajo"))))</f>
        <v/>
      </c>
      <c r="AO33" s="11"/>
      <c r="AP33" s="16" t="str">
        <f aca="false">IF($A33="","",IF(AND(J33="Alto riesgo",OR(AH33="",AI33="")),"Documentación incompleta","OK"))</f>
        <v/>
      </c>
      <c r="AQ33" s="11"/>
      <c r="AR33" s="11"/>
      <c r="AS33" s="14"/>
      <c r="AT33" s="11"/>
      <c r="AU33" s="18" t="str">
        <f aca="false">IF(OR(AS33="",AT33=""),"",EDATE(AS33,IF(AT33="Mensual",1,IF(AT33="Trimestral",3,IF(AT33="Semestral",6,12)))))</f>
        <v/>
      </c>
      <c r="AV33" s="16" t="str">
        <f aca="true">IF(AU33="","",IF(AU33&lt;TODAY(),"Vencida",IF(AU33&lt;=TODAY()+30,"Por vencer","Vigente")))</f>
        <v/>
      </c>
      <c r="AW33" s="11"/>
    </row>
    <row r="34" customFormat="false" ht="15" hidden="false" customHeight="false" outlineLevel="0" collapsed="false">
      <c r="A34" s="11"/>
      <c r="B34" s="11"/>
      <c r="C34" s="11"/>
      <c r="D34" s="19"/>
      <c r="E34" s="11"/>
      <c r="F34" s="11"/>
      <c r="G34" s="11"/>
      <c r="H34" s="11"/>
      <c r="I34" s="11"/>
      <c r="J34" s="11"/>
      <c r="K34" s="11"/>
      <c r="L34" s="19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5"/>
      <c r="AC34" s="11"/>
      <c r="AD34" s="11"/>
      <c r="AE34" s="11"/>
      <c r="AF34" s="11"/>
      <c r="AG34" s="14"/>
      <c r="AH34" s="11"/>
      <c r="AI34" s="11"/>
      <c r="AJ34" s="11"/>
      <c r="AK34" s="11"/>
      <c r="AL34" s="15"/>
      <c r="AM34" s="15"/>
      <c r="AN34" s="16" t="str">
        <f aca="false">IF(AM34="","",IF(AM34&gt;=15,"Crítico",IF(AM34&gt;=8,"Alto",IF(AM34&gt;=4,"Medio","Bajo"))))</f>
        <v/>
      </c>
      <c r="AO34" s="11"/>
      <c r="AP34" s="16" t="str">
        <f aca="false">IF($A34="","",IF(AND(J34="Alto riesgo",OR(AH34="",AI34="")),"Documentación incompleta","OK"))</f>
        <v/>
      </c>
      <c r="AQ34" s="11"/>
      <c r="AR34" s="11"/>
      <c r="AS34" s="14"/>
      <c r="AT34" s="11"/>
      <c r="AU34" s="18" t="str">
        <f aca="false">IF(OR(AS34="",AT34=""),"",EDATE(AS34,IF(AT34="Mensual",1,IF(AT34="Trimestral",3,IF(AT34="Semestral",6,12)))))</f>
        <v/>
      </c>
      <c r="AV34" s="16" t="str">
        <f aca="true">IF(AU34="","",IF(AU34&lt;TODAY(),"Vencida",IF(AU34&lt;=TODAY()+30,"Por vencer","Vigente")))</f>
        <v/>
      </c>
      <c r="AW34" s="11"/>
    </row>
    <row r="35" customFormat="false" ht="15" hidden="false" customHeight="false" outlineLevel="0" collapsed="false">
      <c r="A35" s="11"/>
      <c r="B35" s="11"/>
      <c r="C35" s="11"/>
      <c r="D35" s="19"/>
      <c r="E35" s="11"/>
      <c r="F35" s="11"/>
      <c r="G35" s="11"/>
      <c r="H35" s="11"/>
      <c r="I35" s="11"/>
      <c r="J35" s="11"/>
      <c r="K35" s="11"/>
      <c r="L35" s="19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5"/>
      <c r="AC35" s="11"/>
      <c r="AD35" s="11"/>
      <c r="AE35" s="11"/>
      <c r="AF35" s="11"/>
      <c r="AG35" s="14"/>
      <c r="AH35" s="11"/>
      <c r="AI35" s="11"/>
      <c r="AJ35" s="11"/>
      <c r="AK35" s="11"/>
      <c r="AL35" s="15"/>
      <c r="AM35" s="15"/>
      <c r="AN35" s="16" t="str">
        <f aca="false">IF(AM35="","",IF(AM35&gt;=15,"Crítico",IF(AM35&gt;=8,"Alto",IF(AM35&gt;=4,"Medio","Bajo"))))</f>
        <v/>
      </c>
      <c r="AO35" s="11"/>
      <c r="AP35" s="16" t="str">
        <f aca="false">IF($A35="","",IF(AND(J35="Alto riesgo",OR(AH35="",AI35="")),"Documentación incompleta","OK"))</f>
        <v/>
      </c>
      <c r="AQ35" s="11"/>
      <c r="AR35" s="11"/>
      <c r="AS35" s="14"/>
      <c r="AT35" s="11"/>
      <c r="AU35" s="18" t="str">
        <f aca="false">IF(OR(AS35="",AT35=""),"",EDATE(AS35,IF(AT35="Mensual",1,IF(AT35="Trimestral",3,IF(AT35="Semestral",6,12)))))</f>
        <v/>
      </c>
      <c r="AV35" s="16" t="str">
        <f aca="true">IF(AU35="","",IF(AU35&lt;TODAY(),"Vencida",IF(AU35&lt;=TODAY()+30,"Por vencer","Vigente")))</f>
        <v/>
      </c>
      <c r="AW35" s="11"/>
    </row>
    <row r="36" customFormat="false" ht="15" hidden="false" customHeight="false" outlineLevel="0" collapsed="false">
      <c r="A36" s="11"/>
      <c r="B36" s="11"/>
      <c r="C36" s="11"/>
      <c r="D36" s="19"/>
      <c r="E36" s="11"/>
      <c r="F36" s="11"/>
      <c r="G36" s="11"/>
      <c r="H36" s="11"/>
      <c r="I36" s="11"/>
      <c r="J36" s="11"/>
      <c r="K36" s="11"/>
      <c r="L36" s="19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5"/>
      <c r="AC36" s="11"/>
      <c r="AD36" s="11"/>
      <c r="AE36" s="11"/>
      <c r="AF36" s="11"/>
      <c r="AG36" s="14"/>
      <c r="AH36" s="11"/>
      <c r="AI36" s="11"/>
      <c r="AJ36" s="11"/>
      <c r="AK36" s="11"/>
      <c r="AL36" s="15"/>
      <c r="AM36" s="15"/>
      <c r="AN36" s="16" t="str">
        <f aca="false">IF(AM36="","",IF(AM36&gt;=15,"Crítico",IF(AM36&gt;=8,"Alto",IF(AM36&gt;=4,"Medio","Bajo"))))</f>
        <v/>
      </c>
      <c r="AO36" s="11"/>
      <c r="AP36" s="16" t="str">
        <f aca="false">IF($A36="","",IF(AND(J36="Alto riesgo",OR(AH36="",AI36="")),"Documentación incompleta","OK"))</f>
        <v/>
      </c>
      <c r="AQ36" s="11"/>
      <c r="AR36" s="11"/>
      <c r="AS36" s="14"/>
      <c r="AT36" s="11"/>
      <c r="AU36" s="18" t="str">
        <f aca="false">IF(OR(AS36="",AT36=""),"",EDATE(AS36,IF(AT36="Mensual",1,IF(AT36="Trimestral",3,IF(AT36="Semestral",6,12)))))</f>
        <v/>
      </c>
      <c r="AV36" s="16" t="str">
        <f aca="true">IF(AU36="","",IF(AU36&lt;TODAY(),"Vencida",IF(AU36&lt;=TODAY()+30,"Por vencer","Vigente")))</f>
        <v/>
      </c>
      <c r="AW36" s="11"/>
    </row>
    <row r="37" customFormat="false" ht="15" hidden="false" customHeight="false" outlineLevel="0" collapsed="false">
      <c r="A37" s="11"/>
      <c r="B37" s="11"/>
      <c r="C37" s="11"/>
      <c r="D37" s="19"/>
      <c r="E37" s="11"/>
      <c r="F37" s="11"/>
      <c r="G37" s="11"/>
      <c r="H37" s="11"/>
      <c r="I37" s="11"/>
      <c r="J37" s="11"/>
      <c r="K37" s="11"/>
      <c r="L37" s="19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5"/>
      <c r="AC37" s="11"/>
      <c r="AD37" s="11"/>
      <c r="AE37" s="11"/>
      <c r="AF37" s="11"/>
      <c r="AG37" s="14"/>
      <c r="AH37" s="11"/>
      <c r="AI37" s="11"/>
      <c r="AJ37" s="11"/>
      <c r="AK37" s="11"/>
      <c r="AL37" s="15"/>
      <c r="AM37" s="15"/>
      <c r="AN37" s="16" t="str">
        <f aca="false">IF(AM37="","",IF(AM37&gt;=15,"Crítico",IF(AM37&gt;=8,"Alto",IF(AM37&gt;=4,"Medio","Bajo"))))</f>
        <v/>
      </c>
      <c r="AO37" s="11"/>
      <c r="AP37" s="16" t="str">
        <f aca="false">IF($A37="","",IF(AND(J37="Alto riesgo",OR(AH37="",AI37="")),"Documentación incompleta","OK"))</f>
        <v/>
      </c>
      <c r="AQ37" s="11"/>
      <c r="AR37" s="11"/>
      <c r="AS37" s="14"/>
      <c r="AT37" s="11"/>
      <c r="AU37" s="18" t="str">
        <f aca="false">IF(OR(AS37="",AT37=""),"",EDATE(AS37,IF(AT37="Mensual",1,IF(AT37="Trimestral",3,IF(AT37="Semestral",6,12)))))</f>
        <v/>
      </c>
      <c r="AV37" s="16" t="str">
        <f aca="true">IF(AU37="","",IF(AU37&lt;TODAY(),"Vencida",IF(AU37&lt;=TODAY()+30,"Por vencer","Vigente")))</f>
        <v/>
      </c>
      <c r="AW37" s="11"/>
    </row>
    <row r="38" customFormat="false" ht="15" hidden="false" customHeight="false" outlineLevel="0" collapsed="false">
      <c r="A38" s="11"/>
      <c r="B38" s="11"/>
      <c r="C38" s="11"/>
      <c r="D38" s="19"/>
      <c r="E38" s="11"/>
      <c r="F38" s="11"/>
      <c r="G38" s="11"/>
      <c r="H38" s="11"/>
      <c r="I38" s="11"/>
      <c r="J38" s="11"/>
      <c r="K38" s="11"/>
      <c r="L38" s="19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5"/>
      <c r="AC38" s="11"/>
      <c r="AD38" s="11"/>
      <c r="AE38" s="11"/>
      <c r="AF38" s="11"/>
      <c r="AG38" s="14"/>
      <c r="AH38" s="11"/>
      <c r="AI38" s="11"/>
      <c r="AJ38" s="11"/>
      <c r="AK38" s="11"/>
      <c r="AL38" s="15"/>
      <c r="AM38" s="15"/>
      <c r="AN38" s="16" t="str">
        <f aca="false">IF(AM38="","",IF(AM38&gt;=15,"Crítico",IF(AM38&gt;=8,"Alto",IF(AM38&gt;=4,"Medio","Bajo"))))</f>
        <v/>
      </c>
      <c r="AO38" s="11"/>
      <c r="AP38" s="16" t="str">
        <f aca="false">IF($A38="","",IF(AND(J38="Alto riesgo",OR(AH38="",AI38="")),"Documentación incompleta","OK"))</f>
        <v/>
      </c>
      <c r="AQ38" s="11"/>
      <c r="AR38" s="11"/>
      <c r="AS38" s="14"/>
      <c r="AT38" s="11"/>
      <c r="AU38" s="18" t="str">
        <f aca="false">IF(OR(AS38="",AT38=""),"",EDATE(AS38,IF(AT38="Mensual",1,IF(AT38="Trimestral",3,IF(AT38="Semestral",6,12)))))</f>
        <v/>
      </c>
      <c r="AV38" s="16" t="str">
        <f aca="true">IF(AU38="","",IF(AU38&lt;TODAY(),"Vencida",IF(AU38&lt;=TODAY()+30,"Por vencer","Vigente")))</f>
        <v/>
      </c>
      <c r="AW38" s="11"/>
    </row>
    <row r="39" customFormat="false" ht="15" hidden="false" customHeight="false" outlineLevel="0" collapsed="false">
      <c r="A39" s="11"/>
      <c r="B39" s="11"/>
      <c r="C39" s="11"/>
      <c r="D39" s="19"/>
      <c r="E39" s="11"/>
      <c r="F39" s="11"/>
      <c r="G39" s="11"/>
      <c r="H39" s="11"/>
      <c r="I39" s="11"/>
      <c r="J39" s="11"/>
      <c r="K39" s="11"/>
      <c r="L39" s="19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5"/>
      <c r="AC39" s="11"/>
      <c r="AD39" s="11"/>
      <c r="AE39" s="11"/>
      <c r="AF39" s="11"/>
      <c r="AG39" s="14"/>
      <c r="AH39" s="11"/>
      <c r="AI39" s="11"/>
      <c r="AJ39" s="11"/>
      <c r="AK39" s="11"/>
      <c r="AL39" s="15"/>
      <c r="AM39" s="15"/>
      <c r="AN39" s="16" t="str">
        <f aca="false">IF(AM39="","",IF(AM39&gt;=15,"Crítico",IF(AM39&gt;=8,"Alto",IF(AM39&gt;=4,"Medio","Bajo"))))</f>
        <v/>
      </c>
      <c r="AO39" s="11"/>
      <c r="AP39" s="16" t="str">
        <f aca="false">IF($A39="","",IF(AND(J39="Alto riesgo",OR(AH39="",AI39="")),"Documentación incompleta","OK"))</f>
        <v/>
      </c>
      <c r="AQ39" s="11"/>
      <c r="AR39" s="11"/>
      <c r="AS39" s="14"/>
      <c r="AT39" s="11"/>
      <c r="AU39" s="18" t="str">
        <f aca="false">IF(OR(AS39="",AT39=""),"",EDATE(AS39,IF(AT39="Mensual",1,IF(AT39="Trimestral",3,IF(AT39="Semestral",6,12)))))</f>
        <v/>
      </c>
      <c r="AV39" s="16" t="str">
        <f aca="true">IF(AU39="","",IF(AU39&lt;TODAY(),"Vencida",IF(AU39&lt;=TODAY()+30,"Por vencer","Vigente")))</f>
        <v/>
      </c>
      <c r="AW39" s="11"/>
    </row>
    <row r="40" customFormat="false" ht="15" hidden="false" customHeight="false" outlineLevel="0" collapsed="false">
      <c r="A40" s="11"/>
      <c r="B40" s="11"/>
      <c r="C40" s="11"/>
      <c r="D40" s="19"/>
      <c r="E40" s="11"/>
      <c r="F40" s="11"/>
      <c r="G40" s="11"/>
      <c r="H40" s="11"/>
      <c r="I40" s="11"/>
      <c r="J40" s="11"/>
      <c r="K40" s="11"/>
      <c r="L40" s="19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5"/>
      <c r="AC40" s="11"/>
      <c r="AD40" s="11"/>
      <c r="AE40" s="11"/>
      <c r="AF40" s="11"/>
      <c r="AG40" s="14"/>
      <c r="AH40" s="11"/>
      <c r="AI40" s="11"/>
      <c r="AJ40" s="11"/>
      <c r="AK40" s="11"/>
      <c r="AL40" s="15"/>
      <c r="AM40" s="15"/>
      <c r="AN40" s="16" t="str">
        <f aca="false">IF(AM40="","",IF(AM40&gt;=15,"Crítico",IF(AM40&gt;=8,"Alto",IF(AM40&gt;=4,"Medio","Bajo"))))</f>
        <v/>
      </c>
      <c r="AO40" s="11"/>
      <c r="AP40" s="16" t="str">
        <f aca="false">IF($A40="","",IF(AND(J40="Alto riesgo",OR(AH40="",AI40="")),"Documentación incompleta","OK"))</f>
        <v/>
      </c>
      <c r="AQ40" s="11"/>
      <c r="AR40" s="11"/>
      <c r="AS40" s="14"/>
      <c r="AT40" s="11"/>
      <c r="AU40" s="18" t="str">
        <f aca="false">IF(OR(AS40="",AT40=""),"",EDATE(AS40,IF(AT40="Mensual",1,IF(AT40="Trimestral",3,IF(AT40="Semestral",6,12)))))</f>
        <v/>
      </c>
      <c r="AV40" s="16" t="str">
        <f aca="true">IF(AU40="","",IF(AU40&lt;TODAY(),"Vencida",IF(AU40&lt;=TODAY()+30,"Por vencer","Vigente")))</f>
        <v/>
      </c>
      <c r="AW40" s="11"/>
    </row>
    <row r="41" customFormat="false" ht="15" hidden="false" customHeight="false" outlineLevel="0" collapsed="false">
      <c r="A41" s="11"/>
      <c r="B41" s="11"/>
      <c r="C41" s="11"/>
      <c r="D41" s="19"/>
      <c r="E41" s="11"/>
      <c r="F41" s="11"/>
      <c r="G41" s="11"/>
      <c r="H41" s="11"/>
      <c r="I41" s="11"/>
      <c r="J41" s="11"/>
      <c r="K41" s="11"/>
      <c r="L41" s="19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5"/>
      <c r="AC41" s="11"/>
      <c r="AD41" s="11"/>
      <c r="AE41" s="11"/>
      <c r="AF41" s="11"/>
      <c r="AG41" s="14"/>
      <c r="AH41" s="11"/>
      <c r="AI41" s="11"/>
      <c r="AJ41" s="11"/>
      <c r="AK41" s="11"/>
      <c r="AL41" s="15"/>
      <c r="AM41" s="15"/>
      <c r="AN41" s="16" t="str">
        <f aca="false">IF(AM41="","",IF(AM41&gt;=15,"Crítico",IF(AM41&gt;=8,"Alto",IF(AM41&gt;=4,"Medio","Bajo"))))</f>
        <v/>
      </c>
      <c r="AO41" s="11"/>
      <c r="AP41" s="16" t="str">
        <f aca="false">IF($A41="","",IF(AND(J41="Alto riesgo",OR(AH41="",AI41="")),"Documentación incompleta","OK"))</f>
        <v/>
      </c>
      <c r="AQ41" s="11"/>
      <c r="AR41" s="11"/>
      <c r="AS41" s="14"/>
      <c r="AT41" s="11"/>
      <c r="AU41" s="18" t="str">
        <f aca="false">IF(OR(AS41="",AT41=""),"",EDATE(AS41,IF(AT41="Mensual",1,IF(AT41="Trimestral",3,IF(AT41="Semestral",6,12)))))</f>
        <v/>
      </c>
      <c r="AV41" s="16" t="str">
        <f aca="true">IF(AU41="","",IF(AU41&lt;TODAY(),"Vencida",IF(AU41&lt;=TODAY()+30,"Por vencer","Vigente")))</f>
        <v/>
      </c>
      <c r="AW41" s="11"/>
    </row>
    <row r="42" customFormat="false" ht="15" hidden="false" customHeight="false" outlineLevel="0" collapsed="false">
      <c r="A42" s="11"/>
      <c r="B42" s="11"/>
      <c r="C42" s="11"/>
      <c r="D42" s="19"/>
      <c r="E42" s="11"/>
      <c r="F42" s="11"/>
      <c r="G42" s="11"/>
      <c r="H42" s="11"/>
      <c r="I42" s="11"/>
      <c r="J42" s="11"/>
      <c r="K42" s="11"/>
      <c r="L42" s="19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5"/>
      <c r="AC42" s="11"/>
      <c r="AD42" s="11"/>
      <c r="AE42" s="11"/>
      <c r="AF42" s="11"/>
      <c r="AG42" s="14"/>
      <c r="AH42" s="11"/>
      <c r="AI42" s="11"/>
      <c r="AJ42" s="11"/>
      <c r="AK42" s="11"/>
      <c r="AL42" s="15"/>
      <c r="AM42" s="15"/>
      <c r="AN42" s="16" t="str">
        <f aca="false">IF(AM42="","",IF(AM42&gt;=15,"Crítico",IF(AM42&gt;=8,"Alto",IF(AM42&gt;=4,"Medio","Bajo"))))</f>
        <v/>
      </c>
      <c r="AO42" s="11"/>
      <c r="AP42" s="16" t="str">
        <f aca="false">IF($A42="","",IF(AND(J42="Alto riesgo",OR(AH42="",AI42="")),"Documentación incompleta","OK"))</f>
        <v/>
      </c>
      <c r="AQ42" s="11"/>
      <c r="AR42" s="11"/>
      <c r="AS42" s="14"/>
      <c r="AT42" s="11"/>
      <c r="AU42" s="18" t="str">
        <f aca="false">IF(OR(AS42="",AT42=""),"",EDATE(AS42,IF(AT42="Mensual",1,IF(AT42="Trimestral",3,IF(AT42="Semestral",6,12)))))</f>
        <v/>
      </c>
      <c r="AV42" s="16" t="str">
        <f aca="true">IF(AU42="","",IF(AU42&lt;TODAY(),"Vencida",IF(AU42&lt;=TODAY()+30,"Por vencer","Vigente")))</f>
        <v/>
      </c>
      <c r="AW42" s="11"/>
    </row>
    <row r="43" customFormat="false" ht="15" hidden="false" customHeight="false" outlineLevel="0" collapsed="false">
      <c r="A43" s="11"/>
      <c r="B43" s="11"/>
      <c r="C43" s="11"/>
      <c r="D43" s="19"/>
      <c r="E43" s="11"/>
      <c r="F43" s="11"/>
      <c r="G43" s="11"/>
      <c r="H43" s="11"/>
      <c r="I43" s="11"/>
      <c r="J43" s="11"/>
      <c r="K43" s="11"/>
      <c r="L43" s="19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5"/>
      <c r="AC43" s="11"/>
      <c r="AD43" s="11"/>
      <c r="AE43" s="11"/>
      <c r="AF43" s="11"/>
      <c r="AG43" s="14"/>
      <c r="AH43" s="11"/>
      <c r="AI43" s="11"/>
      <c r="AJ43" s="11"/>
      <c r="AK43" s="11"/>
      <c r="AL43" s="15"/>
      <c r="AM43" s="15"/>
      <c r="AN43" s="16" t="str">
        <f aca="false">IF(AM43="","",IF(AM43&gt;=15,"Crítico",IF(AM43&gt;=8,"Alto",IF(AM43&gt;=4,"Medio","Bajo"))))</f>
        <v/>
      </c>
      <c r="AO43" s="11"/>
      <c r="AP43" s="16" t="str">
        <f aca="false">IF($A43="","",IF(AND(J43="Alto riesgo",OR(AH43="",AI43="")),"Documentación incompleta","OK"))</f>
        <v/>
      </c>
      <c r="AQ43" s="11"/>
      <c r="AR43" s="11"/>
      <c r="AS43" s="14"/>
      <c r="AT43" s="11"/>
      <c r="AU43" s="18" t="str">
        <f aca="false">IF(OR(AS43="",AT43=""),"",EDATE(AS43,IF(AT43="Mensual",1,IF(AT43="Trimestral",3,IF(AT43="Semestral",6,12)))))</f>
        <v/>
      </c>
      <c r="AV43" s="16" t="str">
        <f aca="true">IF(AU43="","",IF(AU43&lt;TODAY(),"Vencida",IF(AU43&lt;=TODAY()+30,"Por vencer","Vigente")))</f>
        <v/>
      </c>
      <c r="AW43" s="11"/>
    </row>
    <row r="44" customFormat="false" ht="15" hidden="false" customHeight="false" outlineLevel="0" collapsed="false">
      <c r="A44" s="11"/>
      <c r="B44" s="11"/>
      <c r="C44" s="11"/>
      <c r="D44" s="19"/>
      <c r="E44" s="11"/>
      <c r="F44" s="11"/>
      <c r="G44" s="11"/>
      <c r="H44" s="11"/>
      <c r="I44" s="11"/>
      <c r="J44" s="11"/>
      <c r="K44" s="11"/>
      <c r="L44" s="19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5"/>
      <c r="AC44" s="11"/>
      <c r="AD44" s="11"/>
      <c r="AE44" s="11"/>
      <c r="AF44" s="11"/>
      <c r="AG44" s="14"/>
      <c r="AH44" s="11"/>
      <c r="AI44" s="11"/>
      <c r="AJ44" s="11"/>
      <c r="AK44" s="11"/>
      <c r="AL44" s="15"/>
      <c r="AM44" s="15"/>
      <c r="AN44" s="16" t="str">
        <f aca="false">IF(AM44="","",IF(AM44&gt;=15,"Crítico",IF(AM44&gt;=8,"Alto",IF(AM44&gt;=4,"Medio","Bajo"))))</f>
        <v/>
      </c>
      <c r="AO44" s="11"/>
      <c r="AP44" s="16" t="str">
        <f aca="false">IF($A44="","",IF(AND(J44="Alto riesgo",OR(AH44="",AI44="")),"Documentación incompleta","OK"))</f>
        <v/>
      </c>
      <c r="AQ44" s="11"/>
      <c r="AR44" s="11"/>
      <c r="AS44" s="14"/>
      <c r="AT44" s="11"/>
      <c r="AU44" s="18" t="str">
        <f aca="false">IF(OR(AS44="",AT44=""),"",EDATE(AS44,IF(AT44="Mensual",1,IF(AT44="Trimestral",3,IF(AT44="Semestral",6,12)))))</f>
        <v/>
      </c>
      <c r="AV44" s="16" t="str">
        <f aca="true">IF(AU44="","",IF(AU44&lt;TODAY(),"Vencida",IF(AU44&lt;=TODAY()+30,"Por vencer","Vigente")))</f>
        <v/>
      </c>
      <c r="AW44" s="11"/>
    </row>
    <row r="45" customFormat="false" ht="15" hidden="false" customHeight="false" outlineLevel="0" collapsed="false">
      <c r="A45" s="11"/>
      <c r="B45" s="11"/>
      <c r="C45" s="11"/>
      <c r="D45" s="19"/>
      <c r="E45" s="11"/>
      <c r="F45" s="11"/>
      <c r="G45" s="11"/>
      <c r="H45" s="11"/>
      <c r="I45" s="11"/>
      <c r="J45" s="11"/>
      <c r="K45" s="11"/>
      <c r="L45" s="19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5"/>
      <c r="AC45" s="11"/>
      <c r="AD45" s="11"/>
      <c r="AE45" s="11"/>
      <c r="AF45" s="11"/>
      <c r="AG45" s="14"/>
      <c r="AH45" s="11"/>
      <c r="AI45" s="11"/>
      <c r="AJ45" s="11"/>
      <c r="AK45" s="11"/>
      <c r="AL45" s="15"/>
      <c r="AM45" s="15"/>
      <c r="AN45" s="16" t="str">
        <f aca="false">IF(AM45="","",IF(AM45&gt;=15,"Crítico",IF(AM45&gt;=8,"Alto",IF(AM45&gt;=4,"Medio","Bajo"))))</f>
        <v/>
      </c>
      <c r="AO45" s="11"/>
      <c r="AP45" s="16" t="str">
        <f aca="false">IF($A45="","",IF(AND(J45="Alto riesgo",OR(AH45="",AI45="")),"Documentación incompleta","OK"))</f>
        <v/>
      </c>
      <c r="AQ45" s="11"/>
      <c r="AR45" s="11"/>
      <c r="AS45" s="14"/>
      <c r="AT45" s="11"/>
      <c r="AU45" s="18" t="str">
        <f aca="false">IF(OR(AS45="",AT45=""),"",EDATE(AS45,IF(AT45="Mensual",1,IF(AT45="Trimestral",3,IF(AT45="Semestral",6,12)))))</f>
        <v/>
      </c>
      <c r="AV45" s="16" t="str">
        <f aca="true">IF(AU45="","",IF(AU45&lt;TODAY(),"Vencida",IF(AU45&lt;=TODAY()+30,"Por vencer","Vigente")))</f>
        <v/>
      </c>
      <c r="AW45" s="11"/>
    </row>
    <row r="46" customFormat="false" ht="15" hidden="false" customHeight="false" outlineLevel="0" collapsed="false">
      <c r="A46" s="11"/>
      <c r="B46" s="11"/>
      <c r="C46" s="11"/>
      <c r="D46" s="19"/>
      <c r="E46" s="11"/>
      <c r="F46" s="11"/>
      <c r="G46" s="11"/>
      <c r="H46" s="11"/>
      <c r="I46" s="11"/>
      <c r="J46" s="11"/>
      <c r="K46" s="11"/>
      <c r="L46" s="19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5"/>
      <c r="AC46" s="11"/>
      <c r="AD46" s="11"/>
      <c r="AE46" s="11"/>
      <c r="AF46" s="11"/>
      <c r="AG46" s="14"/>
      <c r="AH46" s="11"/>
      <c r="AI46" s="11"/>
      <c r="AJ46" s="11"/>
      <c r="AK46" s="11"/>
      <c r="AL46" s="15"/>
      <c r="AM46" s="15"/>
      <c r="AN46" s="16" t="str">
        <f aca="false">IF(AM46="","",IF(AM46&gt;=15,"Crítico",IF(AM46&gt;=8,"Alto",IF(AM46&gt;=4,"Medio","Bajo"))))</f>
        <v/>
      </c>
      <c r="AO46" s="11"/>
      <c r="AP46" s="16" t="str">
        <f aca="false">IF($A46="","",IF(AND(J46="Alto riesgo",OR(AH46="",AI46="")),"Documentación incompleta","OK"))</f>
        <v/>
      </c>
      <c r="AQ46" s="11"/>
      <c r="AR46" s="11"/>
      <c r="AS46" s="14"/>
      <c r="AT46" s="11"/>
      <c r="AU46" s="18" t="str">
        <f aca="false">IF(OR(AS46="",AT46=""),"",EDATE(AS46,IF(AT46="Mensual",1,IF(AT46="Trimestral",3,IF(AT46="Semestral",6,12)))))</f>
        <v/>
      </c>
      <c r="AV46" s="16" t="str">
        <f aca="true">IF(AU46="","",IF(AU46&lt;TODAY(),"Vencida",IF(AU46&lt;=TODAY()+30,"Por vencer","Vigente")))</f>
        <v/>
      </c>
      <c r="AW46" s="11"/>
    </row>
    <row r="47" customFormat="false" ht="15" hidden="false" customHeight="false" outlineLevel="0" collapsed="false">
      <c r="A47" s="11"/>
      <c r="B47" s="11"/>
      <c r="C47" s="11"/>
      <c r="D47" s="19"/>
      <c r="E47" s="11"/>
      <c r="F47" s="11"/>
      <c r="G47" s="11"/>
      <c r="H47" s="11"/>
      <c r="I47" s="11"/>
      <c r="J47" s="11"/>
      <c r="K47" s="11"/>
      <c r="L47" s="19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5"/>
      <c r="AC47" s="11"/>
      <c r="AD47" s="11"/>
      <c r="AE47" s="11"/>
      <c r="AF47" s="11"/>
      <c r="AG47" s="14"/>
      <c r="AH47" s="11"/>
      <c r="AI47" s="11"/>
      <c r="AJ47" s="11"/>
      <c r="AK47" s="11"/>
      <c r="AL47" s="15"/>
      <c r="AM47" s="15"/>
      <c r="AN47" s="16" t="str">
        <f aca="false">IF(AM47="","",IF(AM47&gt;=15,"Crítico",IF(AM47&gt;=8,"Alto",IF(AM47&gt;=4,"Medio","Bajo"))))</f>
        <v/>
      </c>
      <c r="AO47" s="11"/>
      <c r="AP47" s="16" t="str">
        <f aca="false">IF($A47="","",IF(AND(J47="Alto riesgo",OR(AH47="",AI47="")),"Documentación incompleta","OK"))</f>
        <v/>
      </c>
      <c r="AQ47" s="11"/>
      <c r="AR47" s="11"/>
      <c r="AS47" s="14"/>
      <c r="AT47" s="11"/>
      <c r="AU47" s="18" t="str">
        <f aca="false">IF(OR(AS47="",AT47=""),"",EDATE(AS47,IF(AT47="Mensual",1,IF(AT47="Trimestral",3,IF(AT47="Semestral",6,12)))))</f>
        <v/>
      </c>
      <c r="AV47" s="16" t="str">
        <f aca="true">IF(AU47="","",IF(AU47&lt;TODAY(),"Vencida",IF(AU47&lt;=TODAY()+30,"Por vencer","Vigente")))</f>
        <v/>
      </c>
      <c r="AW47" s="11"/>
    </row>
    <row r="48" customFormat="false" ht="15" hidden="false" customHeight="false" outlineLevel="0" collapsed="false">
      <c r="A48" s="11"/>
      <c r="B48" s="11"/>
      <c r="C48" s="11"/>
      <c r="D48" s="19"/>
      <c r="E48" s="11"/>
      <c r="F48" s="11"/>
      <c r="G48" s="11"/>
      <c r="H48" s="11"/>
      <c r="I48" s="11"/>
      <c r="J48" s="11"/>
      <c r="K48" s="11"/>
      <c r="L48" s="19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5"/>
      <c r="AC48" s="11"/>
      <c r="AD48" s="11"/>
      <c r="AE48" s="11"/>
      <c r="AF48" s="11"/>
      <c r="AG48" s="14"/>
      <c r="AH48" s="11"/>
      <c r="AI48" s="11"/>
      <c r="AJ48" s="11"/>
      <c r="AK48" s="11"/>
      <c r="AL48" s="15"/>
      <c r="AM48" s="15"/>
      <c r="AN48" s="16" t="str">
        <f aca="false">IF(AM48="","",IF(AM48&gt;=15,"Crítico",IF(AM48&gt;=8,"Alto",IF(AM48&gt;=4,"Medio","Bajo"))))</f>
        <v/>
      </c>
      <c r="AO48" s="11"/>
      <c r="AP48" s="16" t="str">
        <f aca="false">IF($A48="","",IF(AND(J48="Alto riesgo",OR(AH48="",AI48="")),"Documentación incompleta","OK"))</f>
        <v/>
      </c>
      <c r="AQ48" s="11"/>
      <c r="AR48" s="11"/>
      <c r="AS48" s="14"/>
      <c r="AT48" s="11"/>
      <c r="AU48" s="18" t="str">
        <f aca="false">IF(OR(AS48="",AT48=""),"",EDATE(AS48,IF(AT48="Mensual",1,IF(AT48="Trimestral",3,IF(AT48="Semestral",6,12)))))</f>
        <v/>
      </c>
      <c r="AV48" s="16" t="str">
        <f aca="true">IF(AU48="","",IF(AU48&lt;TODAY(),"Vencida",IF(AU48&lt;=TODAY()+30,"Por vencer","Vigente")))</f>
        <v/>
      </c>
      <c r="AW48" s="11"/>
    </row>
    <row r="49" customFormat="false" ht="15" hidden="false" customHeight="false" outlineLevel="0" collapsed="false">
      <c r="A49" s="11"/>
      <c r="B49" s="11"/>
      <c r="C49" s="11"/>
      <c r="D49" s="19"/>
      <c r="E49" s="11"/>
      <c r="F49" s="11"/>
      <c r="G49" s="11"/>
      <c r="H49" s="11"/>
      <c r="I49" s="11"/>
      <c r="J49" s="11"/>
      <c r="K49" s="11"/>
      <c r="L49" s="19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5"/>
      <c r="AC49" s="11"/>
      <c r="AD49" s="11"/>
      <c r="AE49" s="11"/>
      <c r="AF49" s="11"/>
      <c r="AG49" s="14"/>
      <c r="AH49" s="11"/>
      <c r="AI49" s="11"/>
      <c r="AJ49" s="11"/>
      <c r="AK49" s="11"/>
      <c r="AL49" s="15"/>
      <c r="AM49" s="15"/>
      <c r="AN49" s="16" t="str">
        <f aca="false">IF(AM49="","",IF(AM49&gt;=15,"Crítico",IF(AM49&gt;=8,"Alto",IF(AM49&gt;=4,"Medio","Bajo"))))</f>
        <v/>
      </c>
      <c r="AO49" s="11"/>
      <c r="AP49" s="16" t="str">
        <f aca="false">IF($A49="","",IF(AND(J49="Alto riesgo",OR(AH49="",AI49="")),"Documentación incompleta","OK"))</f>
        <v/>
      </c>
      <c r="AQ49" s="11"/>
      <c r="AR49" s="11"/>
      <c r="AS49" s="14"/>
      <c r="AT49" s="11"/>
      <c r="AU49" s="18" t="str">
        <f aca="false">IF(OR(AS49="",AT49=""),"",EDATE(AS49,IF(AT49="Mensual",1,IF(AT49="Trimestral",3,IF(AT49="Semestral",6,12)))))</f>
        <v/>
      </c>
      <c r="AV49" s="16" t="str">
        <f aca="true">IF(AU49="","",IF(AU49&lt;TODAY(),"Vencida",IF(AU49&lt;=TODAY()+30,"Por vencer","Vigente")))</f>
        <v/>
      </c>
      <c r="AW49" s="11"/>
    </row>
    <row r="50" customFormat="false" ht="15" hidden="false" customHeight="false" outlineLevel="0" collapsed="false">
      <c r="A50" s="11"/>
      <c r="B50" s="11"/>
      <c r="C50" s="11"/>
      <c r="D50" s="19"/>
      <c r="E50" s="11"/>
      <c r="F50" s="11"/>
      <c r="G50" s="11"/>
      <c r="H50" s="11"/>
      <c r="I50" s="11"/>
      <c r="J50" s="11"/>
      <c r="K50" s="11"/>
      <c r="L50" s="19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5"/>
      <c r="AC50" s="11"/>
      <c r="AD50" s="11"/>
      <c r="AE50" s="11"/>
      <c r="AF50" s="11"/>
      <c r="AG50" s="14"/>
      <c r="AH50" s="11"/>
      <c r="AI50" s="11"/>
      <c r="AJ50" s="11"/>
      <c r="AK50" s="11"/>
      <c r="AL50" s="15"/>
      <c r="AM50" s="15"/>
      <c r="AN50" s="16" t="str">
        <f aca="false">IF(AM50="","",IF(AM50&gt;=15,"Crítico",IF(AM50&gt;=8,"Alto",IF(AM50&gt;=4,"Medio","Bajo"))))</f>
        <v/>
      </c>
      <c r="AO50" s="11"/>
      <c r="AP50" s="16" t="str">
        <f aca="false">IF($A50="","",IF(AND(J50="Alto riesgo",OR(AH50="",AI50="")),"Documentación incompleta","OK"))</f>
        <v/>
      </c>
      <c r="AQ50" s="11"/>
      <c r="AR50" s="11"/>
      <c r="AS50" s="14"/>
      <c r="AT50" s="11"/>
      <c r="AU50" s="18" t="str">
        <f aca="false">IF(OR(AS50="",AT50=""),"",EDATE(AS50,IF(AT50="Mensual",1,IF(AT50="Trimestral",3,IF(AT50="Semestral",6,12)))))</f>
        <v/>
      </c>
      <c r="AV50" s="16" t="str">
        <f aca="true">IF(AU50="","",IF(AU50&lt;TODAY(),"Vencida",IF(AU50&lt;=TODAY()+30,"Por vencer","Vigente")))</f>
        <v/>
      </c>
      <c r="AW50" s="11"/>
    </row>
    <row r="51" customFormat="false" ht="15" hidden="false" customHeight="false" outlineLevel="0" collapsed="false">
      <c r="A51" s="11"/>
      <c r="B51" s="11"/>
      <c r="C51" s="11"/>
      <c r="D51" s="19"/>
      <c r="E51" s="11"/>
      <c r="F51" s="11"/>
      <c r="G51" s="11"/>
      <c r="H51" s="11"/>
      <c r="I51" s="11"/>
      <c r="J51" s="11"/>
      <c r="K51" s="11"/>
      <c r="L51" s="19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5"/>
      <c r="AC51" s="11"/>
      <c r="AD51" s="11"/>
      <c r="AE51" s="11"/>
      <c r="AF51" s="11"/>
      <c r="AG51" s="14"/>
      <c r="AH51" s="11"/>
      <c r="AI51" s="11"/>
      <c r="AJ51" s="11"/>
      <c r="AK51" s="11"/>
      <c r="AL51" s="15"/>
      <c r="AM51" s="15"/>
      <c r="AN51" s="16" t="str">
        <f aca="false">IF(AM51="","",IF(AM51&gt;=15,"Crítico",IF(AM51&gt;=8,"Alto",IF(AM51&gt;=4,"Medio","Bajo"))))</f>
        <v/>
      </c>
      <c r="AO51" s="11"/>
      <c r="AP51" s="16" t="str">
        <f aca="false">IF($A51="","",IF(AND(J51="Alto riesgo",OR(AH51="",AI51="")),"Documentación incompleta","OK"))</f>
        <v/>
      </c>
      <c r="AQ51" s="11"/>
      <c r="AR51" s="11"/>
      <c r="AS51" s="14"/>
      <c r="AT51" s="11"/>
      <c r="AU51" s="18" t="str">
        <f aca="false">IF(OR(AS51="",AT51=""),"",EDATE(AS51,IF(AT51="Mensual",1,IF(AT51="Trimestral",3,IF(AT51="Semestral",6,12)))))</f>
        <v/>
      </c>
      <c r="AV51" s="16" t="str">
        <f aca="true">IF(AU51="","",IF(AU51&lt;TODAY(),"Vencida",IF(AU51&lt;=TODAY()+30,"Por vencer","Vigente")))</f>
        <v/>
      </c>
      <c r="AW51" s="11"/>
    </row>
    <row r="52" customFormat="false" ht="15" hidden="false" customHeight="false" outlineLevel="0" collapsed="false">
      <c r="A52" s="11"/>
      <c r="B52" s="11"/>
      <c r="C52" s="11"/>
      <c r="D52" s="19"/>
      <c r="E52" s="11"/>
      <c r="F52" s="11"/>
      <c r="G52" s="11"/>
      <c r="H52" s="11"/>
      <c r="I52" s="11"/>
      <c r="J52" s="11"/>
      <c r="K52" s="11"/>
      <c r="L52" s="19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5"/>
      <c r="AC52" s="11"/>
      <c r="AD52" s="11"/>
      <c r="AE52" s="11"/>
      <c r="AF52" s="11"/>
      <c r="AG52" s="14"/>
      <c r="AH52" s="11"/>
      <c r="AI52" s="11"/>
      <c r="AJ52" s="11"/>
      <c r="AK52" s="11"/>
      <c r="AL52" s="15"/>
      <c r="AM52" s="15"/>
      <c r="AN52" s="16" t="str">
        <f aca="false">IF(AM52="","",IF(AM52&gt;=15,"Crítico",IF(AM52&gt;=8,"Alto",IF(AM52&gt;=4,"Medio","Bajo"))))</f>
        <v/>
      </c>
      <c r="AO52" s="11"/>
      <c r="AP52" s="16" t="str">
        <f aca="false">IF($A52="","",IF(AND(J52="Alto riesgo",OR(AH52="",AI52="")),"Documentación incompleta","OK"))</f>
        <v/>
      </c>
      <c r="AQ52" s="11"/>
      <c r="AR52" s="11"/>
      <c r="AS52" s="14"/>
      <c r="AT52" s="11"/>
      <c r="AU52" s="18" t="str">
        <f aca="false">IF(OR(AS52="",AT52=""),"",EDATE(AS52,IF(AT52="Mensual",1,IF(AT52="Trimestral",3,IF(AT52="Semestral",6,12)))))</f>
        <v/>
      </c>
      <c r="AV52" s="16" t="str">
        <f aca="true">IF(AU52="","",IF(AU52&lt;TODAY(),"Vencida",IF(AU52&lt;=TODAY()+30,"Por vencer","Vigente")))</f>
        <v/>
      </c>
      <c r="AW52" s="11"/>
    </row>
    <row r="53" customFormat="false" ht="15" hidden="false" customHeight="false" outlineLevel="0" collapsed="false">
      <c r="A53" s="11"/>
      <c r="B53" s="11"/>
      <c r="C53" s="11"/>
      <c r="D53" s="19"/>
      <c r="E53" s="11"/>
      <c r="F53" s="11"/>
      <c r="G53" s="11"/>
      <c r="H53" s="11"/>
      <c r="I53" s="11"/>
      <c r="J53" s="11"/>
      <c r="K53" s="11"/>
      <c r="L53" s="19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5"/>
      <c r="AC53" s="11"/>
      <c r="AD53" s="11"/>
      <c r="AE53" s="11"/>
      <c r="AF53" s="11"/>
      <c r="AG53" s="14"/>
      <c r="AH53" s="11"/>
      <c r="AI53" s="11"/>
      <c r="AJ53" s="11"/>
      <c r="AK53" s="11"/>
      <c r="AL53" s="15"/>
      <c r="AM53" s="15"/>
      <c r="AN53" s="16" t="str">
        <f aca="false">IF(AM53="","",IF(AM53&gt;=15,"Crítico",IF(AM53&gt;=8,"Alto",IF(AM53&gt;=4,"Medio","Bajo"))))</f>
        <v/>
      </c>
      <c r="AO53" s="11"/>
      <c r="AP53" s="16" t="str">
        <f aca="false">IF($A53="","",IF(AND(J53="Alto riesgo",OR(AH53="",AI53="")),"Documentación incompleta","OK"))</f>
        <v/>
      </c>
      <c r="AQ53" s="11"/>
      <c r="AR53" s="11"/>
      <c r="AS53" s="14"/>
      <c r="AT53" s="11"/>
      <c r="AU53" s="18" t="str">
        <f aca="false">IF(OR(AS53="",AT53=""),"",EDATE(AS53,IF(AT53="Mensual",1,IF(AT53="Trimestral",3,IF(AT53="Semestral",6,12)))))</f>
        <v/>
      </c>
      <c r="AV53" s="16" t="str">
        <f aca="true">IF(AU53="","",IF(AU53&lt;TODAY(),"Vencida",IF(AU53&lt;=TODAY()+30,"Por vencer","Vigente")))</f>
        <v/>
      </c>
      <c r="AW53" s="11"/>
    </row>
    <row r="54" customFormat="false" ht="15" hidden="false" customHeight="false" outlineLevel="0" collapsed="false">
      <c r="A54" s="11"/>
      <c r="B54" s="11"/>
      <c r="C54" s="11"/>
      <c r="D54" s="19"/>
      <c r="E54" s="11"/>
      <c r="F54" s="11"/>
      <c r="G54" s="11"/>
      <c r="H54" s="11"/>
      <c r="I54" s="11"/>
      <c r="J54" s="11"/>
      <c r="K54" s="11"/>
      <c r="L54" s="19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5"/>
      <c r="AC54" s="11"/>
      <c r="AD54" s="11"/>
      <c r="AE54" s="11"/>
      <c r="AF54" s="11"/>
      <c r="AG54" s="14"/>
      <c r="AH54" s="11"/>
      <c r="AI54" s="11"/>
      <c r="AJ54" s="11"/>
      <c r="AK54" s="11"/>
      <c r="AL54" s="15"/>
      <c r="AM54" s="15"/>
      <c r="AN54" s="16" t="str">
        <f aca="false">IF(AM54="","",IF(AM54&gt;=15,"Crítico",IF(AM54&gt;=8,"Alto",IF(AM54&gt;=4,"Medio","Bajo"))))</f>
        <v/>
      </c>
      <c r="AO54" s="11"/>
      <c r="AP54" s="16" t="str">
        <f aca="false">IF($A54="","",IF(AND(J54="Alto riesgo",OR(AH54="",AI54="")),"Documentación incompleta","OK"))</f>
        <v/>
      </c>
      <c r="AQ54" s="11"/>
      <c r="AR54" s="11"/>
      <c r="AS54" s="14"/>
      <c r="AT54" s="11"/>
      <c r="AU54" s="18" t="str">
        <f aca="false">IF(OR(AS54="",AT54=""),"",EDATE(AS54,IF(AT54="Mensual",1,IF(AT54="Trimestral",3,IF(AT54="Semestral",6,12)))))</f>
        <v/>
      </c>
      <c r="AV54" s="16" t="str">
        <f aca="true">IF(AU54="","",IF(AU54&lt;TODAY(),"Vencida",IF(AU54&lt;=TODAY()+30,"Por vencer","Vigente")))</f>
        <v/>
      </c>
      <c r="AW54" s="11"/>
    </row>
    <row r="55" customFormat="false" ht="15" hidden="false" customHeight="false" outlineLevel="0" collapsed="false">
      <c r="A55" s="11"/>
      <c r="B55" s="11"/>
      <c r="C55" s="11"/>
      <c r="D55" s="19"/>
      <c r="E55" s="11"/>
      <c r="F55" s="11"/>
      <c r="G55" s="11"/>
      <c r="H55" s="11"/>
      <c r="I55" s="11"/>
      <c r="J55" s="11"/>
      <c r="K55" s="11"/>
      <c r="L55" s="19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5"/>
      <c r="AC55" s="11"/>
      <c r="AD55" s="11"/>
      <c r="AE55" s="11"/>
      <c r="AF55" s="11"/>
      <c r="AG55" s="14"/>
      <c r="AH55" s="11"/>
      <c r="AI55" s="11"/>
      <c r="AJ55" s="11"/>
      <c r="AK55" s="11"/>
      <c r="AL55" s="15"/>
      <c r="AM55" s="15"/>
      <c r="AN55" s="16" t="str">
        <f aca="false">IF(AM55="","",IF(AM55&gt;=15,"Crítico",IF(AM55&gt;=8,"Alto",IF(AM55&gt;=4,"Medio","Bajo"))))</f>
        <v/>
      </c>
      <c r="AO55" s="11"/>
      <c r="AP55" s="16" t="str">
        <f aca="false">IF($A55="","",IF(AND(J55="Alto riesgo",OR(AH55="",AI55="")),"Documentación incompleta","OK"))</f>
        <v/>
      </c>
      <c r="AQ55" s="11"/>
      <c r="AR55" s="11"/>
      <c r="AS55" s="14"/>
      <c r="AT55" s="11"/>
      <c r="AU55" s="18" t="str">
        <f aca="false">IF(OR(AS55="",AT55=""),"",EDATE(AS55,IF(AT55="Mensual",1,IF(AT55="Trimestral",3,IF(AT55="Semestral",6,12)))))</f>
        <v/>
      </c>
      <c r="AV55" s="16" t="str">
        <f aca="true">IF(AU55="","",IF(AU55&lt;TODAY(),"Vencida",IF(AU55&lt;=TODAY()+30,"Por vencer","Vigente")))</f>
        <v/>
      </c>
      <c r="AW55" s="11"/>
    </row>
    <row r="56" customFormat="false" ht="15" hidden="false" customHeight="false" outlineLevel="0" collapsed="false">
      <c r="A56" s="11"/>
      <c r="B56" s="11"/>
      <c r="C56" s="11"/>
      <c r="D56" s="19"/>
      <c r="E56" s="11"/>
      <c r="F56" s="11"/>
      <c r="G56" s="11"/>
      <c r="H56" s="11"/>
      <c r="I56" s="11"/>
      <c r="J56" s="11"/>
      <c r="K56" s="11"/>
      <c r="L56" s="19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5"/>
      <c r="AC56" s="11"/>
      <c r="AD56" s="11"/>
      <c r="AE56" s="11"/>
      <c r="AF56" s="11"/>
      <c r="AG56" s="14"/>
      <c r="AH56" s="11"/>
      <c r="AI56" s="11"/>
      <c r="AJ56" s="11"/>
      <c r="AK56" s="11"/>
      <c r="AL56" s="15"/>
      <c r="AM56" s="15"/>
      <c r="AN56" s="16" t="str">
        <f aca="false">IF(AM56="","",IF(AM56&gt;=15,"Crítico",IF(AM56&gt;=8,"Alto",IF(AM56&gt;=4,"Medio","Bajo"))))</f>
        <v/>
      </c>
      <c r="AO56" s="11"/>
      <c r="AP56" s="16" t="str">
        <f aca="false">IF($A56="","",IF(AND(J56="Alto riesgo",OR(AH56="",AI56="")),"Documentación incompleta","OK"))</f>
        <v/>
      </c>
      <c r="AQ56" s="11"/>
      <c r="AR56" s="11"/>
      <c r="AS56" s="14"/>
      <c r="AT56" s="11"/>
      <c r="AU56" s="18" t="str">
        <f aca="false">IF(OR(AS56="",AT56=""),"",EDATE(AS56,IF(AT56="Mensual",1,IF(AT56="Trimestral",3,IF(AT56="Semestral",6,12)))))</f>
        <v/>
      </c>
      <c r="AV56" s="16" t="str">
        <f aca="true">IF(AU56="","",IF(AU56&lt;TODAY(),"Vencida",IF(AU56&lt;=TODAY()+30,"Por vencer","Vigente")))</f>
        <v/>
      </c>
      <c r="AW56" s="11"/>
    </row>
    <row r="57" customFormat="false" ht="15" hidden="false" customHeight="false" outlineLevel="0" collapsed="false">
      <c r="A57" s="11"/>
      <c r="B57" s="11"/>
      <c r="C57" s="11"/>
      <c r="D57" s="19"/>
      <c r="E57" s="11"/>
      <c r="F57" s="11"/>
      <c r="G57" s="11"/>
      <c r="H57" s="11"/>
      <c r="I57" s="11"/>
      <c r="J57" s="11"/>
      <c r="K57" s="11"/>
      <c r="L57" s="19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5"/>
      <c r="AC57" s="11"/>
      <c r="AD57" s="11"/>
      <c r="AE57" s="11"/>
      <c r="AF57" s="11"/>
      <c r="AG57" s="14"/>
      <c r="AH57" s="11"/>
      <c r="AI57" s="11"/>
      <c r="AJ57" s="11"/>
      <c r="AK57" s="11"/>
      <c r="AL57" s="15"/>
      <c r="AM57" s="15"/>
      <c r="AN57" s="16" t="str">
        <f aca="false">IF(AM57="","",IF(AM57&gt;=15,"Crítico",IF(AM57&gt;=8,"Alto",IF(AM57&gt;=4,"Medio","Bajo"))))</f>
        <v/>
      </c>
      <c r="AO57" s="11"/>
      <c r="AP57" s="16" t="str">
        <f aca="false">IF($A57="","",IF(AND(J57="Alto riesgo",OR(AH57="",AI57="")),"Documentación incompleta","OK"))</f>
        <v/>
      </c>
      <c r="AQ57" s="11"/>
      <c r="AR57" s="11"/>
      <c r="AS57" s="14"/>
      <c r="AT57" s="11"/>
      <c r="AU57" s="18" t="str">
        <f aca="false">IF(OR(AS57="",AT57=""),"",EDATE(AS57,IF(AT57="Mensual",1,IF(AT57="Trimestral",3,IF(AT57="Semestral",6,12)))))</f>
        <v/>
      </c>
      <c r="AV57" s="16" t="str">
        <f aca="true">IF(AU57="","",IF(AU57&lt;TODAY(),"Vencida",IF(AU57&lt;=TODAY()+30,"Por vencer","Vigente")))</f>
        <v/>
      </c>
      <c r="AW57" s="11"/>
    </row>
    <row r="58" customFormat="false" ht="15" hidden="false" customHeight="false" outlineLevel="0" collapsed="false">
      <c r="A58" s="11"/>
      <c r="B58" s="11"/>
      <c r="C58" s="11"/>
      <c r="D58" s="19"/>
      <c r="E58" s="11"/>
      <c r="F58" s="11"/>
      <c r="G58" s="11"/>
      <c r="H58" s="11"/>
      <c r="I58" s="11"/>
      <c r="J58" s="11"/>
      <c r="K58" s="11"/>
      <c r="L58" s="19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5"/>
      <c r="AC58" s="11"/>
      <c r="AD58" s="11"/>
      <c r="AE58" s="11"/>
      <c r="AF58" s="11"/>
      <c r="AG58" s="14"/>
      <c r="AH58" s="11"/>
      <c r="AI58" s="11"/>
      <c r="AJ58" s="11"/>
      <c r="AK58" s="11"/>
      <c r="AL58" s="15"/>
      <c r="AM58" s="15"/>
      <c r="AN58" s="16" t="str">
        <f aca="false">IF(AM58="","",IF(AM58&gt;=15,"Crítico",IF(AM58&gt;=8,"Alto",IF(AM58&gt;=4,"Medio","Bajo"))))</f>
        <v/>
      </c>
      <c r="AO58" s="11"/>
      <c r="AP58" s="16" t="str">
        <f aca="false">IF($A58="","",IF(AND(J58="Alto riesgo",OR(AH58="",AI58="")),"Documentación incompleta","OK"))</f>
        <v/>
      </c>
      <c r="AQ58" s="11"/>
      <c r="AR58" s="11"/>
      <c r="AS58" s="14"/>
      <c r="AT58" s="11"/>
      <c r="AU58" s="18" t="str">
        <f aca="false">IF(OR(AS58="",AT58=""),"",EDATE(AS58,IF(AT58="Mensual",1,IF(AT58="Trimestral",3,IF(AT58="Semestral",6,12)))))</f>
        <v/>
      </c>
      <c r="AV58" s="16" t="str">
        <f aca="true">IF(AU58="","",IF(AU58&lt;TODAY(),"Vencida",IF(AU58&lt;=TODAY()+30,"Por vencer","Vigente")))</f>
        <v/>
      </c>
      <c r="AW58" s="11"/>
    </row>
    <row r="59" customFormat="false" ht="15" hidden="false" customHeight="false" outlineLevel="0" collapsed="false">
      <c r="A59" s="11"/>
      <c r="B59" s="11"/>
      <c r="C59" s="11"/>
      <c r="D59" s="19"/>
      <c r="E59" s="11"/>
      <c r="F59" s="11"/>
      <c r="G59" s="11"/>
      <c r="H59" s="11"/>
      <c r="I59" s="11"/>
      <c r="J59" s="11"/>
      <c r="K59" s="11"/>
      <c r="L59" s="19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5"/>
      <c r="AC59" s="11"/>
      <c r="AD59" s="11"/>
      <c r="AE59" s="11"/>
      <c r="AF59" s="11"/>
      <c r="AG59" s="14"/>
      <c r="AH59" s="11"/>
      <c r="AI59" s="11"/>
      <c r="AJ59" s="11"/>
      <c r="AK59" s="11"/>
      <c r="AL59" s="15"/>
      <c r="AM59" s="15"/>
      <c r="AN59" s="16" t="str">
        <f aca="false">IF(AM59="","",IF(AM59&gt;=15,"Crítico",IF(AM59&gt;=8,"Alto",IF(AM59&gt;=4,"Medio","Bajo"))))</f>
        <v/>
      </c>
      <c r="AO59" s="11"/>
      <c r="AP59" s="16" t="str">
        <f aca="false">IF($A59="","",IF(AND(J59="Alto riesgo",OR(AH59="",AI59="")),"Documentación incompleta","OK"))</f>
        <v/>
      </c>
      <c r="AQ59" s="11"/>
      <c r="AR59" s="11"/>
      <c r="AS59" s="14"/>
      <c r="AT59" s="11"/>
      <c r="AU59" s="18" t="str">
        <f aca="false">IF(OR(AS59="",AT59=""),"",EDATE(AS59,IF(AT59="Mensual",1,IF(AT59="Trimestral",3,IF(AT59="Semestral",6,12)))))</f>
        <v/>
      </c>
      <c r="AV59" s="16" t="str">
        <f aca="true">IF(AU59="","",IF(AU59&lt;TODAY(),"Vencida",IF(AU59&lt;=TODAY()+30,"Por vencer","Vigente")))</f>
        <v/>
      </c>
      <c r="AW59" s="11"/>
    </row>
    <row r="60" customFormat="false" ht="15" hidden="false" customHeight="false" outlineLevel="0" collapsed="false">
      <c r="A60" s="11"/>
      <c r="B60" s="11"/>
      <c r="C60" s="11"/>
      <c r="D60" s="19"/>
      <c r="E60" s="11"/>
      <c r="F60" s="11"/>
      <c r="G60" s="11"/>
      <c r="H60" s="11"/>
      <c r="I60" s="11"/>
      <c r="J60" s="11"/>
      <c r="K60" s="11"/>
      <c r="L60" s="19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5"/>
      <c r="AC60" s="11"/>
      <c r="AD60" s="11"/>
      <c r="AE60" s="11"/>
      <c r="AF60" s="11"/>
      <c r="AG60" s="14"/>
      <c r="AH60" s="11"/>
      <c r="AI60" s="11"/>
      <c r="AJ60" s="11"/>
      <c r="AK60" s="11"/>
      <c r="AL60" s="15"/>
      <c r="AM60" s="15"/>
      <c r="AN60" s="16" t="str">
        <f aca="false">IF(AM60="","",IF(AM60&gt;=15,"Crítico",IF(AM60&gt;=8,"Alto",IF(AM60&gt;=4,"Medio","Bajo"))))</f>
        <v/>
      </c>
      <c r="AO60" s="11"/>
      <c r="AP60" s="16" t="str">
        <f aca="false">IF($A60="","",IF(AND(J60="Alto riesgo",OR(AH60="",AI60="")),"Documentación incompleta","OK"))</f>
        <v/>
      </c>
      <c r="AQ60" s="11"/>
      <c r="AR60" s="11"/>
      <c r="AS60" s="14"/>
      <c r="AT60" s="11"/>
      <c r="AU60" s="18" t="str">
        <f aca="false">IF(OR(AS60="",AT60=""),"",EDATE(AS60,IF(AT60="Mensual",1,IF(AT60="Trimestral",3,IF(AT60="Semestral",6,12)))))</f>
        <v/>
      </c>
      <c r="AV60" s="16" t="str">
        <f aca="true">IF(AU60="","",IF(AU60&lt;TODAY(),"Vencida",IF(AU60&lt;=TODAY()+30,"Por vencer","Vigente")))</f>
        <v/>
      </c>
      <c r="AW60" s="11"/>
    </row>
    <row r="61" customFormat="false" ht="15" hidden="false" customHeight="false" outlineLevel="0" collapsed="false">
      <c r="A61" s="11"/>
      <c r="B61" s="11"/>
      <c r="C61" s="11"/>
      <c r="D61" s="19"/>
      <c r="E61" s="11"/>
      <c r="F61" s="11"/>
      <c r="G61" s="11"/>
      <c r="H61" s="11"/>
      <c r="I61" s="11"/>
      <c r="J61" s="11"/>
      <c r="K61" s="11"/>
      <c r="L61" s="19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5"/>
      <c r="AC61" s="11"/>
      <c r="AD61" s="11"/>
      <c r="AE61" s="11"/>
      <c r="AF61" s="11"/>
      <c r="AG61" s="14"/>
      <c r="AH61" s="11"/>
      <c r="AI61" s="11"/>
      <c r="AJ61" s="11"/>
      <c r="AK61" s="11"/>
      <c r="AL61" s="15"/>
      <c r="AM61" s="15"/>
      <c r="AN61" s="16" t="str">
        <f aca="false">IF(AM61="","",IF(AM61&gt;=15,"Crítico",IF(AM61&gt;=8,"Alto",IF(AM61&gt;=4,"Medio","Bajo"))))</f>
        <v/>
      </c>
      <c r="AO61" s="11"/>
      <c r="AP61" s="16" t="str">
        <f aca="false">IF($A61="","",IF(AND(J61="Alto riesgo",OR(AH61="",AI61="")),"Documentación incompleta","OK"))</f>
        <v/>
      </c>
      <c r="AQ61" s="11"/>
      <c r="AR61" s="11"/>
      <c r="AS61" s="14"/>
      <c r="AT61" s="11"/>
      <c r="AU61" s="18" t="str">
        <f aca="false">IF(OR(AS61="",AT61=""),"",EDATE(AS61,IF(AT61="Mensual",1,IF(AT61="Trimestral",3,IF(AT61="Semestral",6,12)))))</f>
        <v/>
      </c>
      <c r="AV61" s="16" t="str">
        <f aca="true">IF(AU61="","",IF(AU61&lt;TODAY(),"Vencida",IF(AU61&lt;=TODAY()+30,"Por vencer","Vigente")))</f>
        <v/>
      </c>
      <c r="AW61" s="11"/>
    </row>
    <row r="62" customFormat="false" ht="15" hidden="false" customHeight="false" outlineLevel="0" collapsed="false">
      <c r="A62" s="11"/>
      <c r="B62" s="11"/>
      <c r="C62" s="11"/>
      <c r="D62" s="19"/>
      <c r="E62" s="11"/>
      <c r="F62" s="11"/>
      <c r="G62" s="11"/>
      <c r="H62" s="11"/>
      <c r="I62" s="11"/>
      <c r="J62" s="11"/>
      <c r="K62" s="11"/>
      <c r="L62" s="19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5"/>
      <c r="AC62" s="11"/>
      <c r="AD62" s="11"/>
      <c r="AE62" s="11"/>
      <c r="AF62" s="11"/>
      <c r="AG62" s="14"/>
      <c r="AH62" s="11"/>
      <c r="AI62" s="11"/>
      <c r="AJ62" s="11"/>
      <c r="AK62" s="11"/>
      <c r="AL62" s="15"/>
      <c r="AM62" s="15"/>
      <c r="AN62" s="16" t="str">
        <f aca="false">IF(AM62="","",IF(AM62&gt;=15,"Crítico",IF(AM62&gt;=8,"Alto",IF(AM62&gt;=4,"Medio","Bajo"))))</f>
        <v/>
      </c>
      <c r="AO62" s="11"/>
      <c r="AP62" s="16" t="str">
        <f aca="false">IF($A62="","",IF(AND(J62="Alto riesgo",OR(AH62="",AI62="")),"Documentación incompleta","OK"))</f>
        <v/>
      </c>
      <c r="AQ62" s="11"/>
      <c r="AR62" s="11"/>
      <c r="AS62" s="14"/>
      <c r="AT62" s="11"/>
      <c r="AU62" s="18" t="str">
        <f aca="false">IF(OR(AS62="",AT62=""),"",EDATE(AS62,IF(AT62="Mensual",1,IF(AT62="Trimestral",3,IF(AT62="Semestral",6,12)))))</f>
        <v/>
      </c>
      <c r="AV62" s="16" t="str">
        <f aca="true">IF(AU62="","",IF(AU62&lt;TODAY(),"Vencida",IF(AU62&lt;=TODAY()+30,"Por vencer","Vigente")))</f>
        <v/>
      </c>
      <c r="AW62" s="11"/>
    </row>
    <row r="63" customFormat="false" ht="15" hidden="false" customHeight="false" outlineLevel="0" collapsed="false">
      <c r="A63" s="11"/>
      <c r="B63" s="11"/>
      <c r="C63" s="11"/>
      <c r="D63" s="19"/>
      <c r="E63" s="11"/>
      <c r="F63" s="11"/>
      <c r="G63" s="11"/>
      <c r="H63" s="11"/>
      <c r="I63" s="11"/>
      <c r="J63" s="11"/>
      <c r="K63" s="11"/>
      <c r="L63" s="19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5"/>
      <c r="AC63" s="11"/>
      <c r="AD63" s="11"/>
      <c r="AE63" s="11"/>
      <c r="AF63" s="11"/>
      <c r="AG63" s="14"/>
      <c r="AH63" s="11"/>
      <c r="AI63" s="11"/>
      <c r="AJ63" s="11"/>
      <c r="AK63" s="11"/>
      <c r="AL63" s="15"/>
      <c r="AM63" s="15"/>
      <c r="AN63" s="16" t="str">
        <f aca="false">IF(AM63="","",IF(AM63&gt;=15,"Crítico",IF(AM63&gt;=8,"Alto",IF(AM63&gt;=4,"Medio","Bajo"))))</f>
        <v/>
      </c>
      <c r="AO63" s="11"/>
      <c r="AP63" s="16" t="str">
        <f aca="false">IF($A63="","",IF(AND(J63="Alto riesgo",OR(AH63="",AI63="")),"Documentación incompleta","OK"))</f>
        <v/>
      </c>
      <c r="AQ63" s="11"/>
      <c r="AR63" s="11"/>
      <c r="AS63" s="14"/>
      <c r="AT63" s="11"/>
      <c r="AU63" s="18" t="str">
        <f aca="false">IF(OR(AS63="",AT63=""),"",EDATE(AS63,IF(AT63="Mensual",1,IF(AT63="Trimestral",3,IF(AT63="Semestral",6,12)))))</f>
        <v/>
      </c>
      <c r="AV63" s="16" t="str">
        <f aca="true">IF(AU63="","",IF(AU63&lt;TODAY(),"Vencida",IF(AU63&lt;=TODAY()+30,"Por vencer","Vigente")))</f>
        <v/>
      </c>
      <c r="AW63" s="11"/>
    </row>
    <row r="64" customFormat="false" ht="15" hidden="false" customHeight="false" outlineLevel="0" collapsed="false">
      <c r="A64" s="11"/>
      <c r="B64" s="11"/>
      <c r="C64" s="11"/>
      <c r="D64" s="19"/>
      <c r="E64" s="11"/>
      <c r="F64" s="11"/>
      <c r="G64" s="11"/>
      <c r="H64" s="11"/>
      <c r="I64" s="11"/>
      <c r="J64" s="11"/>
      <c r="K64" s="11"/>
      <c r="L64" s="19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5"/>
      <c r="AC64" s="11"/>
      <c r="AD64" s="11"/>
      <c r="AE64" s="11"/>
      <c r="AF64" s="11"/>
      <c r="AG64" s="14"/>
      <c r="AH64" s="11"/>
      <c r="AI64" s="11"/>
      <c r="AJ64" s="11"/>
      <c r="AK64" s="11"/>
      <c r="AL64" s="15"/>
      <c r="AM64" s="15"/>
      <c r="AN64" s="16" t="str">
        <f aca="false">IF(AM64="","",IF(AM64&gt;=15,"Crítico",IF(AM64&gt;=8,"Alto",IF(AM64&gt;=4,"Medio","Bajo"))))</f>
        <v/>
      </c>
      <c r="AO64" s="11"/>
      <c r="AP64" s="16" t="str">
        <f aca="false">IF($A64="","",IF(AND(J64="Alto riesgo",OR(AH64="",AI64="")),"Documentación incompleta","OK"))</f>
        <v/>
      </c>
      <c r="AQ64" s="11"/>
      <c r="AR64" s="11"/>
      <c r="AS64" s="14"/>
      <c r="AT64" s="11"/>
      <c r="AU64" s="18" t="str">
        <f aca="false">IF(OR(AS64="",AT64=""),"",EDATE(AS64,IF(AT64="Mensual",1,IF(AT64="Trimestral",3,IF(AT64="Semestral",6,12)))))</f>
        <v/>
      </c>
      <c r="AV64" s="16" t="str">
        <f aca="true">IF(AU64="","",IF(AU64&lt;TODAY(),"Vencida",IF(AU64&lt;=TODAY()+30,"Por vencer","Vigente")))</f>
        <v/>
      </c>
      <c r="AW64" s="11"/>
    </row>
    <row r="65" customFormat="false" ht="15" hidden="false" customHeight="false" outlineLevel="0" collapsed="false">
      <c r="A65" s="11"/>
      <c r="B65" s="11"/>
      <c r="C65" s="11"/>
      <c r="D65" s="19"/>
      <c r="E65" s="11"/>
      <c r="F65" s="11"/>
      <c r="G65" s="11"/>
      <c r="H65" s="11"/>
      <c r="I65" s="11"/>
      <c r="J65" s="11"/>
      <c r="K65" s="11"/>
      <c r="L65" s="19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5"/>
      <c r="AC65" s="11"/>
      <c r="AD65" s="11"/>
      <c r="AE65" s="11"/>
      <c r="AF65" s="11"/>
      <c r="AG65" s="14"/>
      <c r="AH65" s="11"/>
      <c r="AI65" s="11"/>
      <c r="AJ65" s="11"/>
      <c r="AK65" s="11"/>
      <c r="AL65" s="15"/>
      <c r="AM65" s="15"/>
      <c r="AN65" s="16" t="str">
        <f aca="false">IF(AM65="","",IF(AM65&gt;=15,"Crítico",IF(AM65&gt;=8,"Alto",IF(AM65&gt;=4,"Medio","Bajo"))))</f>
        <v/>
      </c>
      <c r="AO65" s="11"/>
      <c r="AP65" s="16" t="str">
        <f aca="false">IF($A65="","",IF(AND(J65="Alto riesgo",OR(AH65="",AI65="")),"Documentación incompleta","OK"))</f>
        <v/>
      </c>
      <c r="AQ65" s="11"/>
      <c r="AR65" s="11"/>
      <c r="AS65" s="14"/>
      <c r="AT65" s="11"/>
      <c r="AU65" s="18" t="str">
        <f aca="false">IF(OR(AS65="",AT65=""),"",EDATE(AS65,IF(AT65="Mensual",1,IF(AT65="Trimestral",3,IF(AT65="Semestral",6,12)))))</f>
        <v/>
      </c>
      <c r="AV65" s="16" t="str">
        <f aca="true">IF(AU65="","",IF(AU65&lt;TODAY(),"Vencida",IF(AU65&lt;=TODAY()+30,"Por vencer","Vigente")))</f>
        <v/>
      </c>
      <c r="AW65" s="11"/>
    </row>
    <row r="66" customFormat="false" ht="15" hidden="false" customHeight="false" outlineLevel="0" collapsed="false">
      <c r="A66" s="11"/>
      <c r="B66" s="11"/>
      <c r="C66" s="11"/>
      <c r="D66" s="19"/>
      <c r="E66" s="11"/>
      <c r="F66" s="11"/>
      <c r="G66" s="11"/>
      <c r="H66" s="11"/>
      <c r="I66" s="11"/>
      <c r="J66" s="11"/>
      <c r="K66" s="11"/>
      <c r="L66" s="19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5"/>
      <c r="AC66" s="11"/>
      <c r="AD66" s="11"/>
      <c r="AE66" s="11"/>
      <c r="AF66" s="11"/>
      <c r="AG66" s="14"/>
      <c r="AH66" s="11"/>
      <c r="AI66" s="11"/>
      <c r="AJ66" s="11"/>
      <c r="AK66" s="11"/>
      <c r="AL66" s="15"/>
      <c r="AM66" s="15"/>
      <c r="AN66" s="16" t="str">
        <f aca="false">IF(AM66="","",IF(AM66&gt;=15,"Crítico",IF(AM66&gt;=8,"Alto",IF(AM66&gt;=4,"Medio","Bajo"))))</f>
        <v/>
      </c>
      <c r="AO66" s="11"/>
      <c r="AP66" s="16" t="str">
        <f aca="false">IF($A66="","",IF(AND(J66="Alto riesgo",OR(AH66="",AI66="")),"Documentación incompleta","OK"))</f>
        <v/>
      </c>
      <c r="AQ66" s="11"/>
      <c r="AR66" s="11"/>
      <c r="AS66" s="14"/>
      <c r="AT66" s="11"/>
      <c r="AU66" s="18" t="str">
        <f aca="false">IF(OR(AS66="",AT66=""),"",EDATE(AS66,IF(AT66="Mensual",1,IF(AT66="Trimestral",3,IF(AT66="Semestral",6,12)))))</f>
        <v/>
      </c>
      <c r="AV66" s="16" t="str">
        <f aca="true">IF(AU66="","",IF(AU66&lt;TODAY(),"Vencida",IF(AU66&lt;=TODAY()+30,"Por vencer","Vigente")))</f>
        <v/>
      </c>
      <c r="AW66" s="11"/>
    </row>
    <row r="67" customFormat="false" ht="15" hidden="false" customHeight="false" outlineLevel="0" collapsed="false">
      <c r="A67" s="11"/>
      <c r="B67" s="11"/>
      <c r="C67" s="11"/>
      <c r="D67" s="19"/>
      <c r="E67" s="11"/>
      <c r="F67" s="11"/>
      <c r="G67" s="11"/>
      <c r="H67" s="11"/>
      <c r="I67" s="11"/>
      <c r="J67" s="11"/>
      <c r="K67" s="11"/>
      <c r="L67" s="19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5"/>
      <c r="AC67" s="11"/>
      <c r="AD67" s="11"/>
      <c r="AE67" s="11"/>
      <c r="AF67" s="11"/>
      <c r="AG67" s="14"/>
      <c r="AH67" s="11"/>
      <c r="AI67" s="11"/>
      <c r="AJ67" s="11"/>
      <c r="AK67" s="11"/>
      <c r="AL67" s="15"/>
      <c r="AM67" s="15"/>
      <c r="AN67" s="16" t="str">
        <f aca="false">IF(AM67="","",IF(AM67&gt;=15,"Crítico",IF(AM67&gt;=8,"Alto",IF(AM67&gt;=4,"Medio","Bajo"))))</f>
        <v/>
      </c>
      <c r="AO67" s="11"/>
      <c r="AP67" s="16" t="str">
        <f aca="false">IF($A67="","",IF(AND(J67="Alto riesgo",OR(AH67="",AI67="")),"Documentación incompleta","OK"))</f>
        <v/>
      </c>
      <c r="AQ67" s="11"/>
      <c r="AR67" s="11"/>
      <c r="AS67" s="14"/>
      <c r="AT67" s="11"/>
      <c r="AU67" s="18" t="str">
        <f aca="false">IF(OR(AS67="",AT67=""),"",EDATE(AS67,IF(AT67="Mensual",1,IF(AT67="Trimestral",3,IF(AT67="Semestral",6,12)))))</f>
        <v/>
      </c>
      <c r="AV67" s="16" t="str">
        <f aca="true">IF(AU67="","",IF(AU67&lt;TODAY(),"Vencida",IF(AU67&lt;=TODAY()+30,"Por vencer","Vigente")))</f>
        <v/>
      </c>
      <c r="AW67" s="11"/>
    </row>
    <row r="68" customFormat="false" ht="15" hidden="false" customHeight="false" outlineLevel="0" collapsed="false">
      <c r="A68" s="11"/>
      <c r="B68" s="11"/>
      <c r="C68" s="11"/>
      <c r="D68" s="19"/>
      <c r="E68" s="11"/>
      <c r="F68" s="11"/>
      <c r="G68" s="11"/>
      <c r="H68" s="11"/>
      <c r="I68" s="11"/>
      <c r="J68" s="11"/>
      <c r="K68" s="11"/>
      <c r="L68" s="19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5"/>
      <c r="AC68" s="11"/>
      <c r="AD68" s="11"/>
      <c r="AE68" s="11"/>
      <c r="AF68" s="11"/>
      <c r="AG68" s="14"/>
      <c r="AH68" s="11"/>
      <c r="AI68" s="11"/>
      <c r="AJ68" s="11"/>
      <c r="AK68" s="11"/>
      <c r="AL68" s="15"/>
      <c r="AM68" s="15"/>
      <c r="AN68" s="16" t="str">
        <f aca="false">IF(AM68="","",IF(AM68&gt;=15,"Crítico",IF(AM68&gt;=8,"Alto",IF(AM68&gt;=4,"Medio","Bajo"))))</f>
        <v/>
      </c>
      <c r="AO68" s="11"/>
      <c r="AP68" s="16" t="str">
        <f aca="false">IF($A68="","",IF(AND(J68="Alto riesgo",OR(AH68="",AI68="")),"Documentación incompleta","OK"))</f>
        <v/>
      </c>
      <c r="AQ68" s="11"/>
      <c r="AR68" s="11"/>
      <c r="AS68" s="14"/>
      <c r="AT68" s="11"/>
      <c r="AU68" s="18" t="str">
        <f aca="false">IF(OR(AS68="",AT68=""),"",EDATE(AS68,IF(AT68="Mensual",1,IF(AT68="Trimestral",3,IF(AT68="Semestral",6,12)))))</f>
        <v/>
      </c>
      <c r="AV68" s="16" t="str">
        <f aca="true">IF(AU68="","",IF(AU68&lt;TODAY(),"Vencida",IF(AU68&lt;=TODAY()+30,"Por vencer","Vigente")))</f>
        <v/>
      </c>
      <c r="AW68" s="11"/>
    </row>
    <row r="69" customFormat="false" ht="15" hidden="false" customHeight="false" outlineLevel="0" collapsed="false">
      <c r="A69" s="11"/>
      <c r="B69" s="11"/>
      <c r="C69" s="11"/>
      <c r="D69" s="19"/>
      <c r="E69" s="11"/>
      <c r="F69" s="11"/>
      <c r="G69" s="11"/>
      <c r="H69" s="11"/>
      <c r="I69" s="11"/>
      <c r="J69" s="11"/>
      <c r="K69" s="11"/>
      <c r="L69" s="19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5"/>
      <c r="AC69" s="11"/>
      <c r="AD69" s="11"/>
      <c r="AE69" s="11"/>
      <c r="AF69" s="11"/>
      <c r="AG69" s="14"/>
      <c r="AH69" s="11"/>
      <c r="AI69" s="11"/>
      <c r="AJ69" s="11"/>
      <c r="AK69" s="11"/>
      <c r="AL69" s="15"/>
      <c r="AM69" s="15"/>
      <c r="AN69" s="16" t="str">
        <f aca="false">IF(AM69="","",IF(AM69&gt;=15,"Crítico",IF(AM69&gt;=8,"Alto",IF(AM69&gt;=4,"Medio","Bajo"))))</f>
        <v/>
      </c>
      <c r="AO69" s="11"/>
      <c r="AP69" s="16" t="str">
        <f aca="false">IF($A69="","",IF(AND(J69="Alto riesgo",OR(AH69="",AI69="")),"Documentación incompleta","OK"))</f>
        <v/>
      </c>
      <c r="AQ69" s="11"/>
      <c r="AR69" s="11"/>
      <c r="AS69" s="14"/>
      <c r="AT69" s="11"/>
      <c r="AU69" s="18" t="str">
        <f aca="false">IF(OR(AS69="",AT69=""),"",EDATE(AS69,IF(AT69="Mensual",1,IF(AT69="Trimestral",3,IF(AT69="Semestral",6,12)))))</f>
        <v/>
      </c>
      <c r="AV69" s="16" t="str">
        <f aca="true">IF(AU69="","",IF(AU69&lt;TODAY(),"Vencida",IF(AU69&lt;=TODAY()+30,"Por vencer","Vigente")))</f>
        <v/>
      </c>
      <c r="AW69" s="11"/>
    </row>
    <row r="70" customFormat="false" ht="15" hidden="false" customHeight="false" outlineLevel="0" collapsed="false">
      <c r="A70" s="11"/>
      <c r="B70" s="11"/>
      <c r="C70" s="11"/>
      <c r="D70" s="19"/>
      <c r="E70" s="11"/>
      <c r="F70" s="11"/>
      <c r="G70" s="11"/>
      <c r="H70" s="11"/>
      <c r="I70" s="11"/>
      <c r="J70" s="11"/>
      <c r="K70" s="11"/>
      <c r="L70" s="19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5"/>
      <c r="AC70" s="11"/>
      <c r="AD70" s="11"/>
      <c r="AE70" s="11"/>
      <c r="AF70" s="11"/>
      <c r="AG70" s="14"/>
      <c r="AH70" s="11"/>
      <c r="AI70" s="11"/>
      <c r="AJ70" s="11"/>
      <c r="AK70" s="11"/>
      <c r="AL70" s="15"/>
      <c r="AM70" s="15"/>
      <c r="AN70" s="16" t="str">
        <f aca="false">IF(AM70="","",IF(AM70&gt;=15,"Crítico",IF(AM70&gt;=8,"Alto",IF(AM70&gt;=4,"Medio","Bajo"))))</f>
        <v/>
      </c>
      <c r="AO70" s="11"/>
      <c r="AP70" s="16" t="str">
        <f aca="false">IF($A70="","",IF(AND(J70="Alto riesgo",OR(AH70="",AI70="")),"Documentación incompleta","OK"))</f>
        <v/>
      </c>
      <c r="AQ70" s="11"/>
      <c r="AR70" s="11"/>
      <c r="AS70" s="14"/>
      <c r="AT70" s="11"/>
      <c r="AU70" s="18" t="str">
        <f aca="false">IF(OR(AS70="",AT70=""),"",EDATE(AS70,IF(AT70="Mensual",1,IF(AT70="Trimestral",3,IF(AT70="Semestral",6,12)))))</f>
        <v/>
      </c>
      <c r="AV70" s="16" t="str">
        <f aca="true">IF(AU70="","",IF(AU70&lt;TODAY(),"Vencida",IF(AU70&lt;=TODAY()+30,"Por vencer","Vigente")))</f>
        <v/>
      </c>
      <c r="AW70" s="11"/>
    </row>
    <row r="71" customFormat="false" ht="15" hidden="false" customHeight="false" outlineLevel="0" collapsed="false">
      <c r="A71" s="11"/>
      <c r="B71" s="11"/>
      <c r="C71" s="11"/>
      <c r="D71" s="19"/>
      <c r="E71" s="11"/>
      <c r="F71" s="11"/>
      <c r="G71" s="11"/>
      <c r="H71" s="11"/>
      <c r="I71" s="11"/>
      <c r="J71" s="11"/>
      <c r="K71" s="11"/>
      <c r="L71" s="19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5"/>
      <c r="AC71" s="11"/>
      <c r="AD71" s="11"/>
      <c r="AE71" s="11"/>
      <c r="AF71" s="11"/>
      <c r="AG71" s="14"/>
      <c r="AH71" s="11"/>
      <c r="AI71" s="11"/>
      <c r="AJ71" s="11"/>
      <c r="AK71" s="11"/>
      <c r="AL71" s="15"/>
      <c r="AM71" s="15"/>
      <c r="AN71" s="16" t="str">
        <f aca="false">IF(AM71="","",IF(AM71&gt;=15,"Crítico",IF(AM71&gt;=8,"Alto",IF(AM71&gt;=4,"Medio","Bajo"))))</f>
        <v/>
      </c>
      <c r="AO71" s="11"/>
      <c r="AP71" s="16" t="str">
        <f aca="false">IF($A71="","",IF(AND(J71="Alto riesgo",OR(AH71="",AI71="")),"Documentación incompleta","OK"))</f>
        <v/>
      </c>
      <c r="AQ71" s="11"/>
      <c r="AR71" s="11"/>
      <c r="AS71" s="14"/>
      <c r="AT71" s="11"/>
      <c r="AU71" s="18" t="str">
        <f aca="false">IF(OR(AS71="",AT71=""),"",EDATE(AS71,IF(AT71="Mensual",1,IF(AT71="Trimestral",3,IF(AT71="Semestral",6,12)))))</f>
        <v/>
      </c>
      <c r="AV71" s="16" t="str">
        <f aca="true">IF(AU71="","",IF(AU71&lt;TODAY(),"Vencida",IF(AU71&lt;=TODAY()+30,"Por vencer","Vigente")))</f>
        <v/>
      </c>
      <c r="AW71" s="11"/>
    </row>
    <row r="72" customFormat="false" ht="15" hidden="false" customHeight="false" outlineLevel="0" collapsed="false">
      <c r="A72" s="11"/>
      <c r="B72" s="11"/>
      <c r="C72" s="11"/>
      <c r="D72" s="19"/>
      <c r="E72" s="11"/>
      <c r="F72" s="11"/>
      <c r="G72" s="11"/>
      <c r="H72" s="11"/>
      <c r="I72" s="11"/>
      <c r="J72" s="11"/>
      <c r="K72" s="11"/>
      <c r="L72" s="19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5"/>
      <c r="AC72" s="11"/>
      <c r="AD72" s="11"/>
      <c r="AE72" s="11"/>
      <c r="AF72" s="11"/>
      <c r="AG72" s="14"/>
      <c r="AH72" s="11"/>
      <c r="AI72" s="11"/>
      <c r="AJ72" s="11"/>
      <c r="AK72" s="11"/>
      <c r="AL72" s="15"/>
      <c r="AM72" s="15"/>
      <c r="AN72" s="16" t="str">
        <f aca="false">IF(AM72="","",IF(AM72&gt;=15,"Crítico",IF(AM72&gt;=8,"Alto",IF(AM72&gt;=4,"Medio","Bajo"))))</f>
        <v/>
      </c>
      <c r="AO72" s="11"/>
      <c r="AP72" s="16" t="str">
        <f aca="false">IF($A72="","",IF(AND(J72="Alto riesgo",OR(AH72="",AI72="")),"Documentación incompleta","OK"))</f>
        <v/>
      </c>
      <c r="AQ72" s="11"/>
      <c r="AR72" s="11"/>
      <c r="AS72" s="14"/>
      <c r="AT72" s="11"/>
      <c r="AU72" s="18" t="str">
        <f aca="false">IF(OR(AS72="",AT72=""),"",EDATE(AS72,IF(AT72="Mensual",1,IF(AT72="Trimestral",3,IF(AT72="Semestral",6,12)))))</f>
        <v/>
      </c>
      <c r="AV72" s="16" t="str">
        <f aca="true">IF(AU72="","",IF(AU72&lt;TODAY(),"Vencida",IF(AU72&lt;=TODAY()+30,"Por vencer","Vigente")))</f>
        <v/>
      </c>
      <c r="AW72" s="11"/>
    </row>
    <row r="73" customFormat="false" ht="15" hidden="false" customHeight="false" outlineLevel="0" collapsed="false">
      <c r="A73" s="11"/>
      <c r="B73" s="11"/>
      <c r="C73" s="11"/>
      <c r="D73" s="19"/>
      <c r="E73" s="11"/>
      <c r="F73" s="11"/>
      <c r="G73" s="11"/>
      <c r="H73" s="11"/>
      <c r="I73" s="11"/>
      <c r="J73" s="11"/>
      <c r="K73" s="11"/>
      <c r="L73" s="19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5"/>
      <c r="AC73" s="11"/>
      <c r="AD73" s="11"/>
      <c r="AE73" s="11"/>
      <c r="AF73" s="11"/>
      <c r="AG73" s="14"/>
      <c r="AH73" s="11"/>
      <c r="AI73" s="11"/>
      <c r="AJ73" s="11"/>
      <c r="AK73" s="11"/>
      <c r="AL73" s="15"/>
      <c r="AM73" s="15"/>
      <c r="AN73" s="16" t="str">
        <f aca="false">IF(AM73="","",IF(AM73&gt;=15,"Crítico",IF(AM73&gt;=8,"Alto",IF(AM73&gt;=4,"Medio","Bajo"))))</f>
        <v/>
      </c>
      <c r="AO73" s="11"/>
      <c r="AP73" s="16" t="str">
        <f aca="false">IF($A73="","",IF(AND(J73="Alto riesgo",OR(AH73="",AI73="")),"Documentación incompleta","OK"))</f>
        <v/>
      </c>
      <c r="AQ73" s="11"/>
      <c r="AR73" s="11"/>
      <c r="AS73" s="14"/>
      <c r="AT73" s="11"/>
      <c r="AU73" s="18" t="str">
        <f aca="false">IF(OR(AS73="",AT73=""),"",EDATE(AS73,IF(AT73="Mensual",1,IF(AT73="Trimestral",3,IF(AT73="Semestral",6,12)))))</f>
        <v/>
      </c>
      <c r="AV73" s="16" t="str">
        <f aca="true">IF(AU73="","",IF(AU73&lt;TODAY(),"Vencida",IF(AU73&lt;=TODAY()+30,"Por vencer","Vigente")))</f>
        <v/>
      </c>
      <c r="AW73" s="11"/>
    </row>
    <row r="74" customFormat="false" ht="15" hidden="false" customHeight="false" outlineLevel="0" collapsed="false">
      <c r="A74" s="11"/>
      <c r="B74" s="11"/>
      <c r="C74" s="11"/>
      <c r="D74" s="19"/>
      <c r="E74" s="11"/>
      <c r="F74" s="11"/>
      <c r="G74" s="11"/>
      <c r="H74" s="11"/>
      <c r="I74" s="11"/>
      <c r="J74" s="11"/>
      <c r="K74" s="11"/>
      <c r="L74" s="19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5"/>
      <c r="AC74" s="11"/>
      <c r="AD74" s="11"/>
      <c r="AE74" s="11"/>
      <c r="AF74" s="11"/>
      <c r="AG74" s="14"/>
      <c r="AH74" s="11"/>
      <c r="AI74" s="11"/>
      <c r="AJ74" s="11"/>
      <c r="AK74" s="11"/>
      <c r="AL74" s="15"/>
      <c r="AM74" s="15"/>
      <c r="AN74" s="16" t="str">
        <f aca="false">IF(AM74="","",IF(AM74&gt;=15,"Crítico",IF(AM74&gt;=8,"Alto",IF(AM74&gt;=4,"Medio","Bajo"))))</f>
        <v/>
      </c>
      <c r="AO74" s="11"/>
      <c r="AP74" s="16" t="str">
        <f aca="false">IF($A74="","",IF(AND(J74="Alto riesgo",OR(AH74="",AI74="")),"Documentación incompleta","OK"))</f>
        <v/>
      </c>
      <c r="AQ74" s="11"/>
      <c r="AR74" s="11"/>
      <c r="AS74" s="14"/>
      <c r="AT74" s="11"/>
      <c r="AU74" s="18" t="str">
        <f aca="false">IF(OR(AS74="",AT74=""),"",EDATE(AS74,IF(AT74="Mensual",1,IF(AT74="Trimestral",3,IF(AT74="Semestral",6,12)))))</f>
        <v/>
      </c>
      <c r="AV74" s="16" t="str">
        <f aca="true">IF(AU74="","",IF(AU74&lt;TODAY(),"Vencida",IF(AU74&lt;=TODAY()+30,"Por vencer","Vigente")))</f>
        <v/>
      </c>
      <c r="AW74" s="11"/>
    </row>
    <row r="75" customFormat="false" ht="15" hidden="false" customHeight="false" outlineLevel="0" collapsed="false">
      <c r="A75" s="11"/>
      <c r="B75" s="11"/>
      <c r="C75" s="11"/>
      <c r="D75" s="19"/>
      <c r="E75" s="11"/>
      <c r="F75" s="11"/>
      <c r="G75" s="11"/>
      <c r="H75" s="11"/>
      <c r="I75" s="11"/>
      <c r="J75" s="11"/>
      <c r="K75" s="11"/>
      <c r="L75" s="19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5"/>
      <c r="AC75" s="11"/>
      <c r="AD75" s="11"/>
      <c r="AE75" s="11"/>
      <c r="AF75" s="11"/>
      <c r="AG75" s="14"/>
      <c r="AH75" s="11"/>
      <c r="AI75" s="11"/>
      <c r="AJ75" s="11"/>
      <c r="AK75" s="11"/>
      <c r="AL75" s="15"/>
      <c r="AM75" s="15"/>
      <c r="AN75" s="16" t="str">
        <f aca="false">IF(AM75="","",IF(AM75&gt;=15,"Crítico",IF(AM75&gt;=8,"Alto",IF(AM75&gt;=4,"Medio","Bajo"))))</f>
        <v/>
      </c>
      <c r="AO75" s="11"/>
      <c r="AP75" s="16" t="str">
        <f aca="false">IF($A75="","",IF(AND(J75="Alto riesgo",OR(AH75="",AI75="")),"Documentación incompleta","OK"))</f>
        <v/>
      </c>
      <c r="AQ75" s="11"/>
      <c r="AR75" s="11"/>
      <c r="AS75" s="14"/>
      <c r="AT75" s="11"/>
      <c r="AU75" s="18" t="str">
        <f aca="false">IF(OR(AS75="",AT75=""),"",EDATE(AS75,IF(AT75="Mensual",1,IF(AT75="Trimestral",3,IF(AT75="Semestral",6,12)))))</f>
        <v/>
      </c>
      <c r="AV75" s="16" t="str">
        <f aca="true">IF(AU75="","",IF(AU75&lt;TODAY(),"Vencida",IF(AU75&lt;=TODAY()+30,"Por vencer","Vigente")))</f>
        <v/>
      </c>
      <c r="AW75" s="11"/>
    </row>
    <row r="76" customFormat="false" ht="15" hidden="false" customHeight="false" outlineLevel="0" collapsed="false">
      <c r="A76" s="11"/>
      <c r="B76" s="11"/>
      <c r="C76" s="11"/>
      <c r="D76" s="19"/>
      <c r="E76" s="11"/>
      <c r="F76" s="11"/>
      <c r="G76" s="11"/>
      <c r="H76" s="11"/>
      <c r="I76" s="11"/>
      <c r="J76" s="11"/>
      <c r="K76" s="11"/>
      <c r="L76" s="19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5"/>
      <c r="AC76" s="11"/>
      <c r="AD76" s="11"/>
      <c r="AE76" s="11"/>
      <c r="AF76" s="11"/>
      <c r="AG76" s="14"/>
      <c r="AH76" s="11"/>
      <c r="AI76" s="11"/>
      <c r="AJ76" s="11"/>
      <c r="AK76" s="11"/>
      <c r="AL76" s="15"/>
      <c r="AM76" s="15"/>
      <c r="AN76" s="16" t="str">
        <f aca="false">IF(AM76="","",IF(AM76&gt;=15,"Crítico",IF(AM76&gt;=8,"Alto",IF(AM76&gt;=4,"Medio","Bajo"))))</f>
        <v/>
      </c>
      <c r="AO76" s="11"/>
      <c r="AP76" s="16" t="str">
        <f aca="false">IF($A76="","",IF(AND(J76="Alto riesgo",OR(AH76="",AI76="")),"Documentación incompleta","OK"))</f>
        <v/>
      </c>
      <c r="AQ76" s="11"/>
      <c r="AR76" s="11"/>
      <c r="AS76" s="14"/>
      <c r="AT76" s="11"/>
      <c r="AU76" s="18" t="str">
        <f aca="false">IF(OR(AS76="",AT76=""),"",EDATE(AS76,IF(AT76="Mensual",1,IF(AT76="Trimestral",3,IF(AT76="Semestral",6,12)))))</f>
        <v/>
      </c>
      <c r="AV76" s="16" t="str">
        <f aca="true">IF(AU76="","",IF(AU76&lt;TODAY(),"Vencida",IF(AU76&lt;=TODAY()+30,"Por vencer","Vigente")))</f>
        <v/>
      </c>
      <c r="AW76" s="11"/>
    </row>
    <row r="77" customFormat="false" ht="15" hidden="false" customHeight="false" outlineLevel="0" collapsed="false">
      <c r="A77" s="11"/>
      <c r="B77" s="11"/>
      <c r="C77" s="11"/>
      <c r="D77" s="19"/>
      <c r="E77" s="11"/>
      <c r="F77" s="11"/>
      <c r="G77" s="11"/>
      <c r="H77" s="11"/>
      <c r="I77" s="11"/>
      <c r="J77" s="11"/>
      <c r="K77" s="11"/>
      <c r="L77" s="19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5"/>
      <c r="AC77" s="11"/>
      <c r="AD77" s="11"/>
      <c r="AE77" s="11"/>
      <c r="AF77" s="11"/>
      <c r="AG77" s="14"/>
      <c r="AH77" s="11"/>
      <c r="AI77" s="11"/>
      <c r="AJ77" s="11"/>
      <c r="AK77" s="11"/>
      <c r="AL77" s="15"/>
      <c r="AM77" s="15"/>
      <c r="AN77" s="16" t="str">
        <f aca="false">IF(AM77="","",IF(AM77&gt;=15,"Crítico",IF(AM77&gt;=8,"Alto",IF(AM77&gt;=4,"Medio","Bajo"))))</f>
        <v/>
      </c>
      <c r="AO77" s="11"/>
      <c r="AP77" s="16" t="str">
        <f aca="false">IF($A77="","",IF(AND(J77="Alto riesgo",OR(AH77="",AI77="")),"Documentación incompleta","OK"))</f>
        <v/>
      </c>
      <c r="AQ77" s="11"/>
      <c r="AR77" s="11"/>
      <c r="AS77" s="14"/>
      <c r="AT77" s="11"/>
      <c r="AU77" s="18" t="str">
        <f aca="false">IF(OR(AS77="",AT77=""),"",EDATE(AS77,IF(AT77="Mensual",1,IF(AT77="Trimestral",3,IF(AT77="Semestral",6,12)))))</f>
        <v/>
      </c>
      <c r="AV77" s="16" t="str">
        <f aca="true">IF(AU77="","",IF(AU77&lt;TODAY(),"Vencida",IF(AU77&lt;=TODAY()+30,"Por vencer","Vigente")))</f>
        <v/>
      </c>
      <c r="AW77" s="11"/>
    </row>
    <row r="78" customFormat="false" ht="15" hidden="false" customHeight="false" outlineLevel="0" collapsed="false">
      <c r="A78" s="11"/>
      <c r="B78" s="11"/>
      <c r="C78" s="11"/>
      <c r="D78" s="19"/>
      <c r="E78" s="11"/>
      <c r="F78" s="11"/>
      <c r="G78" s="11"/>
      <c r="H78" s="11"/>
      <c r="I78" s="11"/>
      <c r="J78" s="11"/>
      <c r="K78" s="11"/>
      <c r="L78" s="19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5"/>
      <c r="AC78" s="11"/>
      <c r="AD78" s="11"/>
      <c r="AE78" s="11"/>
      <c r="AF78" s="11"/>
      <c r="AG78" s="14"/>
      <c r="AH78" s="11"/>
      <c r="AI78" s="11"/>
      <c r="AJ78" s="11"/>
      <c r="AK78" s="11"/>
      <c r="AL78" s="15"/>
      <c r="AM78" s="15"/>
      <c r="AN78" s="16" t="str">
        <f aca="false">IF(AM78="","",IF(AM78&gt;=15,"Crítico",IF(AM78&gt;=8,"Alto",IF(AM78&gt;=4,"Medio","Bajo"))))</f>
        <v/>
      </c>
      <c r="AO78" s="11"/>
      <c r="AP78" s="16" t="str">
        <f aca="false">IF($A78="","",IF(AND(J78="Alto riesgo",OR(AH78="",AI78="")),"Documentación incompleta","OK"))</f>
        <v/>
      </c>
      <c r="AQ78" s="11"/>
      <c r="AR78" s="11"/>
      <c r="AS78" s="14"/>
      <c r="AT78" s="11"/>
      <c r="AU78" s="18" t="str">
        <f aca="false">IF(OR(AS78="",AT78=""),"",EDATE(AS78,IF(AT78="Mensual",1,IF(AT78="Trimestral",3,IF(AT78="Semestral",6,12)))))</f>
        <v/>
      </c>
      <c r="AV78" s="16" t="str">
        <f aca="true">IF(AU78="","",IF(AU78&lt;TODAY(),"Vencida",IF(AU78&lt;=TODAY()+30,"Por vencer","Vigente")))</f>
        <v/>
      </c>
      <c r="AW78" s="11"/>
    </row>
    <row r="79" customFormat="false" ht="15" hidden="false" customHeight="false" outlineLevel="0" collapsed="false">
      <c r="A79" s="11"/>
      <c r="B79" s="11"/>
      <c r="C79" s="11"/>
      <c r="D79" s="19"/>
      <c r="E79" s="11"/>
      <c r="F79" s="11"/>
      <c r="G79" s="11"/>
      <c r="H79" s="11"/>
      <c r="I79" s="11"/>
      <c r="J79" s="11"/>
      <c r="K79" s="11"/>
      <c r="L79" s="19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5"/>
      <c r="AC79" s="11"/>
      <c r="AD79" s="11"/>
      <c r="AE79" s="11"/>
      <c r="AF79" s="11"/>
      <c r="AG79" s="14"/>
      <c r="AH79" s="11"/>
      <c r="AI79" s="11"/>
      <c r="AJ79" s="11"/>
      <c r="AK79" s="11"/>
      <c r="AL79" s="15"/>
      <c r="AM79" s="15"/>
      <c r="AN79" s="16" t="str">
        <f aca="false">IF(AM79="","",IF(AM79&gt;=15,"Crítico",IF(AM79&gt;=8,"Alto",IF(AM79&gt;=4,"Medio","Bajo"))))</f>
        <v/>
      </c>
      <c r="AO79" s="11"/>
      <c r="AP79" s="16" t="str">
        <f aca="false">IF($A79="","",IF(AND(J79="Alto riesgo",OR(AH79="",AI79="")),"Documentación incompleta","OK"))</f>
        <v/>
      </c>
      <c r="AQ79" s="11"/>
      <c r="AR79" s="11"/>
      <c r="AS79" s="14"/>
      <c r="AT79" s="11"/>
      <c r="AU79" s="18" t="str">
        <f aca="false">IF(OR(AS79="",AT79=""),"",EDATE(AS79,IF(AT79="Mensual",1,IF(AT79="Trimestral",3,IF(AT79="Semestral",6,12)))))</f>
        <v/>
      </c>
      <c r="AV79" s="16" t="str">
        <f aca="true">IF(AU79="","",IF(AU79&lt;TODAY(),"Vencida",IF(AU79&lt;=TODAY()+30,"Por vencer","Vigente")))</f>
        <v/>
      </c>
      <c r="AW79" s="11"/>
    </row>
    <row r="80" customFormat="false" ht="15" hidden="false" customHeight="false" outlineLevel="0" collapsed="false">
      <c r="A80" s="11"/>
      <c r="B80" s="11"/>
      <c r="C80" s="11"/>
      <c r="D80" s="19"/>
      <c r="E80" s="11"/>
      <c r="F80" s="11"/>
      <c r="G80" s="11"/>
      <c r="H80" s="11"/>
      <c r="I80" s="11"/>
      <c r="J80" s="11"/>
      <c r="K80" s="11"/>
      <c r="L80" s="19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5"/>
      <c r="AC80" s="11"/>
      <c r="AD80" s="11"/>
      <c r="AE80" s="11"/>
      <c r="AF80" s="11"/>
      <c r="AG80" s="14"/>
      <c r="AH80" s="11"/>
      <c r="AI80" s="11"/>
      <c r="AJ80" s="11"/>
      <c r="AK80" s="11"/>
      <c r="AL80" s="15"/>
      <c r="AM80" s="15"/>
      <c r="AN80" s="16" t="str">
        <f aca="false">IF(AM80="","",IF(AM80&gt;=15,"Crítico",IF(AM80&gt;=8,"Alto",IF(AM80&gt;=4,"Medio","Bajo"))))</f>
        <v/>
      </c>
      <c r="AO80" s="11"/>
      <c r="AP80" s="16" t="str">
        <f aca="false">IF($A80="","",IF(AND(J80="Alto riesgo",OR(AH80="",AI80="")),"Documentación incompleta","OK"))</f>
        <v/>
      </c>
      <c r="AQ80" s="11"/>
      <c r="AR80" s="11"/>
      <c r="AS80" s="14"/>
      <c r="AT80" s="11"/>
      <c r="AU80" s="18" t="str">
        <f aca="false">IF(OR(AS80="",AT80=""),"",EDATE(AS80,IF(AT80="Mensual",1,IF(AT80="Trimestral",3,IF(AT80="Semestral",6,12)))))</f>
        <v/>
      </c>
      <c r="AV80" s="16" t="str">
        <f aca="true">IF(AU80="","",IF(AU80&lt;TODAY(),"Vencida",IF(AU80&lt;=TODAY()+30,"Por vencer","Vigente")))</f>
        <v/>
      </c>
      <c r="AW80" s="11"/>
    </row>
    <row r="81" customFormat="false" ht="15" hidden="false" customHeight="false" outlineLevel="0" collapsed="false">
      <c r="A81" s="11"/>
      <c r="B81" s="11"/>
      <c r="C81" s="11"/>
      <c r="D81" s="19"/>
      <c r="E81" s="11"/>
      <c r="F81" s="11"/>
      <c r="G81" s="11"/>
      <c r="H81" s="11"/>
      <c r="I81" s="11"/>
      <c r="J81" s="11"/>
      <c r="K81" s="11"/>
      <c r="L81" s="19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5"/>
      <c r="AC81" s="11"/>
      <c r="AD81" s="11"/>
      <c r="AE81" s="11"/>
      <c r="AF81" s="11"/>
      <c r="AG81" s="14"/>
      <c r="AH81" s="11"/>
      <c r="AI81" s="11"/>
      <c r="AJ81" s="11"/>
      <c r="AK81" s="11"/>
      <c r="AL81" s="15"/>
      <c r="AM81" s="15"/>
      <c r="AN81" s="16" t="str">
        <f aca="false">IF(AM81="","",IF(AM81&gt;=15,"Crítico",IF(AM81&gt;=8,"Alto",IF(AM81&gt;=4,"Medio","Bajo"))))</f>
        <v/>
      </c>
      <c r="AO81" s="11"/>
      <c r="AP81" s="16" t="str">
        <f aca="false">IF($A81="","",IF(AND(J81="Alto riesgo",OR(AH81="",AI81="")),"Documentación incompleta","OK"))</f>
        <v/>
      </c>
      <c r="AQ81" s="11"/>
      <c r="AR81" s="11"/>
      <c r="AS81" s="14"/>
      <c r="AT81" s="11"/>
      <c r="AU81" s="18" t="str">
        <f aca="false">IF(OR(AS81="",AT81=""),"",EDATE(AS81,IF(AT81="Mensual",1,IF(AT81="Trimestral",3,IF(AT81="Semestral",6,12)))))</f>
        <v/>
      </c>
      <c r="AV81" s="16" t="str">
        <f aca="true">IF(AU81="","",IF(AU81&lt;TODAY(),"Vencida",IF(AU81&lt;=TODAY()+30,"Por vencer","Vigente")))</f>
        <v/>
      </c>
      <c r="AW81" s="11"/>
    </row>
    <row r="82" customFormat="false" ht="15" hidden="false" customHeight="false" outlineLevel="0" collapsed="false">
      <c r="A82" s="11"/>
      <c r="B82" s="11"/>
      <c r="C82" s="11"/>
      <c r="D82" s="19"/>
      <c r="E82" s="11"/>
      <c r="F82" s="11"/>
      <c r="G82" s="11"/>
      <c r="H82" s="11"/>
      <c r="I82" s="11"/>
      <c r="J82" s="11"/>
      <c r="K82" s="11"/>
      <c r="L82" s="19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5"/>
      <c r="AC82" s="11"/>
      <c r="AD82" s="11"/>
      <c r="AE82" s="11"/>
      <c r="AF82" s="11"/>
      <c r="AG82" s="14"/>
      <c r="AH82" s="11"/>
      <c r="AI82" s="11"/>
      <c r="AJ82" s="11"/>
      <c r="AK82" s="11"/>
      <c r="AL82" s="15"/>
      <c r="AM82" s="15"/>
      <c r="AN82" s="16" t="str">
        <f aca="false">IF(AM82="","",IF(AM82&gt;=15,"Crítico",IF(AM82&gt;=8,"Alto",IF(AM82&gt;=4,"Medio","Bajo"))))</f>
        <v/>
      </c>
      <c r="AO82" s="11"/>
      <c r="AP82" s="16" t="str">
        <f aca="false">IF($A82="","",IF(AND(J82="Alto riesgo",OR(AH82="",AI82="")),"Documentación incompleta","OK"))</f>
        <v/>
      </c>
      <c r="AQ82" s="11"/>
      <c r="AR82" s="11"/>
      <c r="AS82" s="14"/>
      <c r="AT82" s="11"/>
      <c r="AU82" s="18" t="str">
        <f aca="false">IF(OR(AS82="",AT82=""),"",EDATE(AS82,IF(AT82="Mensual",1,IF(AT82="Trimestral",3,IF(AT82="Semestral",6,12)))))</f>
        <v/>
      </c>
      <c r="AV82" s="16" t="str">
        <f aca="true">IF(AU82="","",IF(AU82&lt;TODAY(),"Vencida",IF(AU82&lt;=TODAY()+30,"Por vencer","Vigente")))</f>
        <v/>
      </c>
      <c r="AW82" s="11"/>
    </row>
    <row r="83" customFormat="false" ht="15" hidden="false" customHeight="false" outlineLevel="0" collapsed="false">
      <c r="A83" s="11"/>
      <c r="B83" s="11"/>
      <c r="C83" s="11"/>
      <c r="D83" s="19"/>
      <c r="E83" s="11"/>
      <c r="F83" s="11"/>
      <c r="G83" s="11"/>
      <c r="H83" s="11"/>
      <c r="I83" s="11"/>
      <c r="J83" s="11"/>
      <c r="K83" s="11"/>
      <c r="L83" s="19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5"/>
      <c r="AC83" s="11"/>
      <c r="AD83" s="11"/>
      <c r="AE83" s="11"/>
      <c r="AF83" s="11"/>
      <c r="AG83" s="14"/>
      <c r="AH83" s="11"/>
      <c r="AI83" s="11"/>
      <c r="AJ83" s="11"/>
      <c r="AK83" s="11"/>
      <c r="AL83" s="15"/>
      <c r="AM83" s="15"/>
      <c r="AN83" s="16" t="str">
        <f aca="false">IF(AM83="","",IF(AM83&gt;=15,"Crítico",IF(AM83&gt;=8,"Alto",IF(AM83&gt;=4,"Medio","Bajo"))))</f>
        <v/>
      </c>
      <c r="AO83" s="11"/>
      <c r="AP83" s="16" t="str">
        <f aca="false">IF($A83="","",IF(AND(J83="Alto riesgo",OR(AH83="",AI83="")),"Documentación incompleta","OK"))</f>
        <v/>
      </c>
      <c r="AQ83" s="11"/>
      <c r="AR83" s="11"/>
      <c r="AS83" s="14"/>
      <c r="AT83" s="11"/>
      <c r="AU83" s="18" t="str">
        <f aca="false">IF(OR(AS83="",AT83=""),"",EDATE(AS83,IF(AT83="Mensual",1,IF(AT83="Trimestral",3,IF(AT83="Semestral",6,12)))))</f>
        <v/>
      </c>
      <c r="AV83" s="16" t="str">
        <f aca="true">IF(AU83="","",IF(AU83&lt;TODAY(),"Vencida",IF(AU83&lt;=TODAY()+30,"Por vencer","Vigente")))</f>
        <v/>
      </c>
      <c r="AW83" s="11"/>
    </row>
    <row r="84" customFormat="false" ht="15" hidden="false" customHeight="false" outlineLevel="0" collapsed="false">
      <c r="A84" s="11"/>
      <c r="B84" s="11"/>
      <c r="C84" s="11"/>
      <c r="D84" s="19"/>
      <c r="E84" s="11"/>
      <c r="F84" s="11"/>
      <c r="G84" s="11"/>
      <c r="H84" s="11"/>
      <c r="I84" s="11"/>
      <c r="J84" s="11"/>
      <c r="K84" s="11"/>
      <c r="L84" s="19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5"/>
      <c r="AC84" s="11"/>
      <c r="AD84" s="11"/>
      <c r="AE84" s="11"/>
      <c r="AF84" s="11"/>
      <c r="AG84" s="14"/>
      <c r="AH84" s="11"/>
      <c r="AI84" s="11"/>
      <c r="AJ84" s="11"/>
      <c r="AK84" s="11"/>
      <c r="AL84" s="15"/>
      <c r="AM84" s="15"/>
      <c r="AN84" s="16" t="str">
        <f aca="false">IF(AM84="","",IF(AM84&gt;=15,"Crítico",IF(AM84&gt;=8,"Alto",IF(AM84&gt;=4,"Medio","Bajo"))))</f>
        <v/>
      </c>
      <c r="AO84" s="11"/>
      <c r="AP84" s="16" t="str">
        <f aca="false">IF($A84="","",IF(AND(J84="Alto riesgo",OR(AH84="",AI84="")),"Documentación incompleta","OK"))</f>
        <v/>
      </c>
      <c r="AQ84" s="11"/>
      <c r="AR84" s="11"/>
      <c r="AS84" s="14"/>
      <c r="AT84" s="11"/>
      <c r="AU84" s="18" t="str">
        <f aca="false">IF(OR(AS84="",AT84=""),"",EDATE(AS84,IF(AT84="Mensual",1,IF(AT84="Trimestral",3,IF(AT84="Semestral",6,12)))))</f>
        <v/>
      </c>
      <c r="AV84" s="16" t="str">
        <f aca="true">IF(AU84="","",IF(AU84&lt;TODAY(),"Vencida",IF(AU84&lt;=TODAY()+30,"Por vencer","Vigente")))</f>
        <v/>
      </c>
      <c r="AW84" s="11"/>
    </row>
    <row r="85" customFormat="false" ht="15" hidden="false" customHeight="false" outlineLevel="0" collapsed="false">
      <c r="A85" s="11"/>
      <c r="B85" s="11"/>
      <c r="C85" s="11"/>
      <c r="D85" s="19"/>
      <c r="E85" s="11"/>
      <c r="F85" s="11"/>
      <c r="G85" s="11"/>
      <c r="H85" s="11"/>
      <c r="I85" s="11"/>
      <c r="J85" s="11"/>
      <c r="K85" s="11"/>
      <c r="L85" s="19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/>
      <c r="Y85" s="11"/>
      <c r="Z85" s="11"/>
      <c r="AA85" s="11"/>
      <c r="AB85" s="15"/>
      <c r="AC85" s="11"/>
      <c r="AD85" s="11"/>
      <c r="AE85" s="11"/>
      <c r="AF85" s="11"/>
      <c r="AG85" s="14"/>
      <c r="AH85" s="11"/>
      <c r="AI85" s="11"/>
      <c r="AJ85" s="11"/>
      <c r="AK85" s="11"/>
      <c r="AL85" s="15"/>
      <c r="AM85" s="15"/>
      <c r="AN85" s="16" t="str">
        <f aca="false">IF(AM85="","",IF(AM85&gt;=15,"Crítico",IF(AM85&gt;=8,"Alto",IF(AM85&gt;=4,"Medio","Bajo"))))</f>
        <v/>
      </c>
      <c r="AO85" s="11"/>
      <c r="AP85" s="16" t="str">
        <f aca="false">IF($A85="","",IF(AND(J85="Alto riesgo",OR(AH85="",AI85="")),"Documentación incompleta","OK"))</f>
        <v/>
      </c>
      <c r="AQ85" s="11"/>
      <c r="AR85" s="11"/>
      <c r="AS85" s="14"/>
      <c r="AT85" s="11"/>
      <c r="AU85" s="18" t="str">
        <f aca="false">IF(OR(AS85="",AT85=""),"",EDATE(AS85,IF(AT85="Mensual",1,IF(AT85="Trimestral",3,IF(AT85="Semestral",6,12)))))</f>
        <v/>
      </c>
      <c r="AV85" s="16" t="str">
        <f aca="true">IF(AU85="","",IF(AU85&lt;TODAY(),"Vencida",IF(AU85&lt;=TODAY()+30,"Por vencer","Vigente")))</f>
        <v/>
      </c>
      <c r="AW85" s="11"/>
    </row>
    <row r="86" customFormat="false" ht="15" hidden="false" customHeight="false" outlineLevel="0" collapsed="false">
      <c r="A86" s="11"/>
      <c r="B86" s="11"/>
      <c r="C86" s="11"/>
      <c r="D86" s="19"/>
      <c r="E86" s="11"/>
      <c r="F86" s="11"/>
      <c r="G86" s="11"/>
      <c r="H86" s="11"/>
      <c r="I86" s="11"/>
      <c r="J86" s="11"/>
      <c r="K86" s="11"/>
      <c r="L86" s="19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5"/>
      <c r="AC86" s="11"/>
      <c r="AD86" s="11"/>
      <c r="AE86" s="11"/>
      <c r="AF86" s="11"/>
      <c r="AG86" s="14"/>
      <c r="AH86" s="11"/>
      <c r="AI86" s="11"/>
      <c r="AJ86" s="11"/>
      <c r="AK86" s="11"/>
      <c r="AL86" s="15"/>
      <c r="AM86" s="15"/>
      <c r="AN86" s="16" t="str">
        <f aca="false">IF(AM86="","",IF(AM86&gt;=15,"Crítico",IF(AM86&gt;=8,"Alto",IF(AM86&gt;=4,"Medio","Bajo"))))</f>
        <v/>
      </c>
      <c r="AO86" s="11"/>
      <c r="AP86" s="16" t="str">
        <f aca="false">IF($A86="","",IF(AND(J86="Alto riesgo",OR(AH86="",AI86="")),"Documentación incompleta","OK"))</f>
        <v/>
      </c>
      <c r="AQ86" s="11"/>
      <c r="AR86" s="11"/>
      <c r="AS86" s="14"/>
      <c r="AT86" s="11"/>
      <c r="AU86" s="18" t="str">
        <f aca="false">IF(OR(AS86="",AT86=""),"",EDATE(AS86,IF(AT86="Mensual",1,IF(AT86="Trimestral",3,IF(AT86="Semestral",6,12)))))</f>
        <v/>
      </c>
      <c r="AV86" s="16" t="str">
        <f aca="true">IF(AU86="","",IF(AU86&lt;TODAY(),"Vencida",IF(AU86&lt;=TODAY()+30,"Por vencer","Vigente")))</f>
        <v/>
      </c>
      <c r="AW86" s="11"/>
    </row>
    <row r="87" customFormat="false" ht="15" hidden="false" customHeight="false" outlineLevel="0" collapsed="false">
      <c r="A87" s="11"/>
      <c r="B87" s="11"/>
      <c r="C87" s="11"/>
      <c r="D87" s="19"/>
      <c r="E87" s="11"/>
      <c r="F87" s="11"/>
      <c r="G87" s="11"/>
      <c r="H87" s="11"/>
      <c r="I87" s="11"/>
      <c r="J87" s="11"/>
      <c r="K87" s="11"/>
      <c r="L87" s="19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/>
      <c r="Y87" s="11"/>
      <c r="Z87" s="11"/>
      <c r="AA87" s="11"/>
      <c r="AB87" s="15"/>
      <c r="AC87" s="11"/>
      <c r="AD87" s="11"/>
      <c r="AE87" s="11"/>
      <c r="AF87" s="11"/>
      <c r="AG87" s="14"/>
      <c r="AH87" s="11"/>
      <c r="AI87" s="11"/>
      <c r="AJ87" s="11"/>
      <c r="AK87" s="11"/>
      <c r="AL87" s="15"/>
      <c r="AM87" s="15"/>
      <c r="AN87" s="16" t="str">
        <f aca="false">IF(AM87="","",IF(AM87&gt;=15,"Crítico",IF(AM87&gt;=8,"Alto",IF(AM87&gt;=4,"Medio","Bajo"))))</f>
        <v/>
      </c>
      <c r="AO87" s="11"/>
      <c r="AP87" s="16" t="str">
        <f aca="false">IF($A87="","",IF(AND(J87="Alto riesgo",OR(AH87="",AI87="")),"Documentación incompleta","OK"))</f>
        <v/>
      </c>
      <c r="AQ87" s="11"/>
      <c r="AR87" s="11"/>
      <c r="AS87" s="14"/>
      <c r="AT87" s="11"/>
      <c r="AU87" s="18" t="str">
        <f aca="false">IF(OR(AS87="",AT87=""),"",EDATE(AS87,IF(AT87="Mensual",1,IF(AT87="Trimestral",3,IF(AT87="Semestral",6,12)))))</f>
        <v/>
      </c>
      <c r="AV87" s="16" t="str">
        <f aca="true">IF(AU87="","",IF(AU87&lt;TODAY(),"Vencida",IF(AU87&lt;=TODAY()+30,"Por vencer","Vigente")))</f>
        <v/>
      </c>
      <c r="AW87" s="11"/>
    </row>
    <row r="88" customFormat="false" ht="15" hidden="false" customHeight="false" outlineLevel="0" collapsed="false">
      <c r="A88" s="11"/>
      <c r="B88" s="11"/>
      <c r="C88" s="11"/>
      <c r="D88" s="19"/>
      <c r="E88" s="11"/>
      <c r="F88" s="11"/>
      <c r="G88" s="11"/>
      <c r="H88" s="11"/>
      <c r="I88" s="11"/>
      <c r="J88" s="11"/>
      <c r="K88" s="11"/>
      <c r="L88" s="19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/>
      <c r="Y88" s="11"/>
      <c r="Z88" s="11"/>
      <c r="AA88" s="11"/>
      <c r="AB88" s="15"/>
      <c r="AC88" s="11"/>
      <c r="AD88" s="11"/>
      <c r="AE88" s="11"/>
      <c r="AF88" s="11"/>
      <c r="AG88" s="14"/>
      <c r="AH88" s="11"/>
      <c r="AI88" s="11"/>
      <c r="AJ88" s="11"/>
      <c r="AK88" s="11"/>
      <c r="AL88" s="15"/>
      <c r="AM88" s="15"/>
      <c r="AN88" s="16" t="str">
        <f aca="false">IF(AM88="","",IF(AM88&gt;=15,"Crítico",IF(AM88&gt;=8,"Alto",IF(AM88&gt;=4,"Medio","Bajo"))))</f>
        <v/>
      </c>
      <c r="AO88" s="11"/>
      <c r="AP88" s="16" t="str">
        <f aca="false">IF($A88="","",IF(AND(J88="Alto riesgo",OR(AH88="",AI88="")),"Documentación incompleta","OK"))</f>
        <v/>
      </c>
      <c r="AQ88" s="11"/>
      <c r="AR88" s="11"/>
      <c r="AS88" s="14"/>
      <c r="AT88" s="11"/>
      <c r="AU88" s="18" t="str">
        <f aca="false">IF(OR(AS88="",AT88=""),"",EDATE(AS88,IF(AT88="Mensual",1,IF(AT88="Trimestral",3,IF(AT88="Semestral",6,12)))))</f>
        <v/>
      </c>
      <c r="AV88" s="16" t="str">
        <f aca="true">IF(AU88="","",IF(AU88&lt;TODAY(),"Vencida",IF(AU88&lt;=TODAY()+30,"Por vencer","Vigente")))</f>
        <v/>
      </c>
      <c r="AW88" s="11"/>
    </row>
    <row r="89" customFormat="false" ht="15" hidden="false" customHeight="false" outlineLevel="0" collapsed="false">
      <c r="A89" s="11"/>
      <c r="B89" s="11"/>
      <c r="C89" s="11"/>
      <c r="D89" s="19"/>
      <c r="E89" s="11"/>
      <c r="F89" s="11"/>
      <c r="G89" s="11"/>
      <c r="H89" s="11"/>
      <c r="I89" s="11"/>
      <c r="J89" s="11"/>
      <c r="K89" s="11"/>
      <c r="L89" s="19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5"/>
      <c r="AC89" s="11"/>
      <c r="AD89" s="11"/>
      <c r="AE89" s="11"/>
      <c r="AF89" s="11"/>
      <c r="AG89" s="14"/>
      <c r="AH89" s="11"/>
      <c r="AI89" s="11"/>
      <c r="AJ89" s="11"/>
      <c r="AK89" s="11"/>
      <c r="AL89" s="15"/>
      <c r="AM89" s="15"/>
      <c r="AN89" s="16" t="str">
        <f aca="false">IF(AM89="","",IF(AM89&gt;=15,"Crítico",IF(AM89&gt;=8,"Alto",IF(AM89&gt;=4,"Medio","Bajo"))))</f>
        <v/>
      </c>
      <c r="AO89" s="11"/>
      <c r="AP89" s="16" t="str">
        <f aca="false">IF($A89="","",IF(AND(J89="Alto riesgo",OR(AH89="",AI89="")),"Documentación incompleta","OK"))</f>
        <v/>
      </c>
      <c r="AQ89" s="11"/>
      <c r="AR89" s="11"/>
      <c r="AS89" s="14"/>
      <c r="AT89" s="11"/>
      <c r="AU89" s="18" t="str">
        <f aca="false">IF(OR(AS89="",AT89=""),"",EDATE(AS89,IF(AT89="Mensual",1,IF(AT89="Trimestral",3,IF(AT89="Semestral",6,12)))))</f>
        <v/>
      </c>
      <c r="AV89" s="16" t="str">
        <f aca="true">IF(AU89="","",IF(AU89&lt;TODAY(),"Vencida",IF(AU89&lt;=TODAY()+30,"Por vencer","Vigente")))</f>
        <v/>
      </c>
      <c r="AW89" s="11"/>
    </row>
    <row r="90" customFormat="false" ht="15" hidden="false" customHeight="false" outlineLevel="0" collapsed="false">
      <c r="A90" s="11"/>
      <c r="B90" s="11"/>
      <c r="C90" s="11"/>
      <c r="D90" s="19"/>
      <c r="E90" s="11"/>
      <c r="F90" s="11"/>
      <c r="G90" s="11"/>
      <c r="H90" s="11"/>
      <c r="I90" s="11"/>
      <c r="J90" s="11"/>
      <c r="K90" s="11"/>
      <c r="L90" s="19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  <c r="X90" s="11"/>
      <c r="Y90" s="11"/>
      <c r="Z90" s="11"/>
      <c r="AA90" s="11"/>
      <c r="AB90" s="15"/>
      <c r="AC90" s="11"/>
      <c r="AD90" s="11"/>
      <c r="AE90" s="11"/>
      <c r="AF90" s="11"/>
      <c r="AG90" s="14"/>
      <c r="AH90" s="11"/>
      <c r="AI90" s="11"/>
      <c r="AJ90" s="11"/>
      <c r="AK90" s="11"/>
      <c r="AL90" s="15"/>
      <c r="AM90" s="15"/>
      <c r="AN90" s="16" t="str">
        <f aca="false">IF(AM90="","",IF(AM90&gt;=15,"Crítico",IF(AM90&gt;=8,"Alto",IF(AM90&gt;=4,"Medio","Bajo"))))</f>
        <v/>
      </c>
      <c r="AO90" s="11"/>
      <c r="AP90" s="16" t="str">
        <f aca="false">IF($A90="","",IF(AND(J90="Alto riesgo",OR(AH90="",AI90="")),"Documentación incompleta","OK"))</f>
        <v/>
      </c>
      <c r="AQ90" s="11"/>
      <c r="AR90" s="11"/>
      <c r="AS90" s="14"/>
      <c r="AT90" s="11"/>
      <c r="AU90" s="18" t="str">
        <f aca="false">IF(OR(AS90="",AT90=""),"",EDATE(AS90,IF(AT90="Mensual",1,IF(AT90="Trimestral",3,IF(AT90="Semestral",6,12)))))</f>
        <v/>
      </c>
      <c r="AV90" s="16" t="str">
        <f aca="true">IF(AU90="","",IF(AU90&lt;TODAY(),"Vencida",IF(AU90&lt;=TODAY()+30,"Por vencer","Vigente")))</f>
        <v/>
      </c>
      <c r="AW90" s="11"/>
    </row>
    <row r="91" customFormat="false" ht="15" hidden="false" customHeight="false" outlineLevel="0" collapsed="false">
      <c r="A91" s="11"/>
      <c r="B91" s="11"/>
      <c r="C91" s="11"/>
      <c r="D91" s="19"/>
      <c r="E91" s="11"/>
      <c r="F91" s="11"/>
      <c r="G91" s="11"/>
      <c r="H91" s="11"/>
      <c r="I91" s="11"/>
      <c r="J91" s="11"/>
      <c r="K91" s="11"/>
      <c r="L91" s="19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5"/>
      <c r="AC91" s="11"/>
      <c r="AD91" s="11"/>
      <c r="AE91" s="11"/>
      <c r="AF91" s="11"/>
      <c r="AG91" s="14"/>
      <c r="AH91" s="11"/>
      <c r="AI91" s="11"/>
      <c r="AJ91" s="11"/>
      <c r="AK91" s="11"/>
      <c r="AL91" s="15"/>
      <c r="AM91" s="15"/>
      <c r="AN91" s="16" t="str">
        <f aca="false">IF(AM91="","",IF(AM91&gt;=15,"Crítico",IF(AM91&gt;=8,"Alto",IF(AM91&gt;=4,"Medio","Bajo"))))</f>
        <v/>
      </c>
      <c r="AO91" s="11"/>
      <c r="AP91" s="16" t="str">
        <f aca="false">IF($A91="","",IF(AND(J91="Alto riesgo",OR(AH91="",AI91="")),"Documentación incompleta","OK"))</f>
        <v/>
      </c>
      <c r="AQ91" s="11"/>
      <c r="AR91" s="11"/>
      <c r="AS91" s="14"/>
      <c r="AT91" s="11"/>
      <c r="AU91" s="18" t="str">
        <f aca="false">IF(OR(AS91="",AT91=""),"",EDATE(AS91,IF(AT91="Mensual",1,IF(AT91="Trimestral",3,IF(AT91="Semestral",6,12)))))</f>
        <v/>
      </c>
      <c r="AV91" s="16" t="str">
        <f aca="true">IF(AU91="","",IF(AU91&lt;TODAY(),"Vencida",IF(AU91&lt;=TODAY()+30,"Por vencer","Vigente")))</f>
        <v/>
      </c>
      <c r="AW91" s="11"/>
    </row>
    <row r="92" customFormat="false" ht="15" hidden="false" customHeight="false" outlineLevel="0" collapsed="false">
      <c r="A92" s="11"/>
      <c r="B92" s="11"/>
      <c r="C92" s="11"/>
      <c r="D92" s="19"/>
      <c r="E92" s="11"/>
      <c r="F92" s="11"/>
      <c r="G92" s="11"/>
      <c r="H92" s="11"/>
      <c r="I92" s="11"/>
      <c r="J92" s="11"/>
      <c r="K92" s="11"/>
      <c r="L92" s="19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/>
      <c r="Y92" s="11"/>
      <c r="Z92" s="11"/>
      <c r="AA92" s="11"/>
      <c r="AB92" s="15"/>
      <c r="AC92" s="11"/>
      <c r="AD92" s="11"/>
      <c r="AE92" s="11"/>
      <c r="AF92" s="11"/>
      <c r="AG92" s="14"/>
      <c r="AH92" s="11"/>
      <c r="AI92" s="11"/>
      <c r="AJ92" s="11"/>
      <c r="AK92" s="11"/>
      <c r="AL92" s="15"/>
      <c r="AM92" s="15"/>
      <c r="AN92" s="16" t="str">
        <f aca="false">IF(AM92="","",IF(AM92&gt;=15,"Crítico",IF(AM92&gt;=8,"Alto",IF(AM92&gt;=4,"Medio","Bajo"))))</f>
        <v/>
      </c>
      <c r="AO92" s="11"/>
      <c r="AP92" s="16" t="str">
        <f aca="false">IF($A92="","",IF(AND(J92="Alto riesgo",OR(AH92="",AI92="")),"Documentación incompleta","OK"))</f>
        <v/>
      </c>
      <c r="AQ92" s="11"/>
      <c r="AR92" s="11"/>
      <c r="AS92" s="14"/>
      <c r="AT92" s="11"/>
      <c r="AU92" s="18" t="str">
        <f aca="false">IF(OR(AS92="",AT92=""),"",EDATE(AS92,IF(AT92="Mensual",1,IF(AT92="Trimestral",3,IF(AT92="Semestral",6,12)))))</f>
        <v/>
      </c>
      <c r="AV92" s="16" t="str">
        <f aca="true">IF(AU92="","",IF(AU92&lt;TODAY(),"Vencida",IF(AU92&lt;=TODAY()+30,"Por vencer","Vigente")))</f>
        <v/>
      </c>
      <c r="AW92" s="11"/>
    </row>
    <row r="93" customFormat="false" ht="15" hidden="false" customHeight="false" outlineLevel="0" collapsed="false">
      <c r="A93" s="11"/>
      <c r="B93" s="11"/>
      <c r="C93" s="11"/>
      <c r="D93" s="19"/>
      <c r="E93" s="11"/>
      <c r="F93" s="11"/>
      <c r="G93" s="11"/>
      <c r="H93" s="11"/>
      <c r="I93" s="11"/>
      <c r="J93" s="11"/>
      <c r="K93" s="11"/>
      <c r="L93" s="19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/>
      <c r="Y93" s="11"/>
      <c r="Z93" s="11"/>
      <c r="AA93" s="11"/>
      <c r="AB93" s="15"/>
      <c r="AC93" s="11"/>
      <c r="AD93" s="11"/>
      <c r="AE93" s="11"/>
      <c r="AF93" s="11"/>
      <c r="AG93" s="14"/>
      <c r="AH93" s="11"/>
      <c r="AI93" s="11"/>
      <c r="AJ93" s="11"/>
      <c r="AK93" s="11"/>
      <c r="AL93" s="15"/>
      <c r="AM93" s="15"/>
      <c r="AN93" s="16" t="str">
        <f aca="false">IF(AM93="","",IF(AM93&gt;=15,"Crítico",IF(AM93&gt;=8,"Alto",IF(AM93&gt;=4,"Medio","Bajo"))))</f>
        <v/>
      </c>
      <c r="AO93" s="11"/>
      <c r="AP93" s="16" t="str">
        <f aca="false">IF($A93="","",IF(AND(J93="Alto riesgo",OR(AH93="",AI93="")),"Documentación incompleta","OK"))</f>
        <v/>
      </c>
      <c r="AQ93" s="11"/>
      <c r="AR93" s="11"/>
      <c r="AS93" s="14"/>
      <c r="AT93" s="11"/>
      <c r="AU93" s="18" t="str">
        <f aca="false">IF(OR(AS93="",AT93=""),"",EDATE(AS93,IF(AT93="Mensual",1,IF(AT93="Trimestral",3,IF(AT93="Semestral",6,12)))))</f>
        <v/>
      </c>
      <c r="AV93" s="16" t="str">
        <f aca="true">IF(AU93="","",IF(AU93&lt;TODAY(),"Vencida",IF(AU93&lt;=TODAY()+30,"Por vencer","Vigente")))</f>
        <v/>
      </c>
      <c r="AW93" s="11"/>
    </row>
    <row r="94" customFormat="false" ht="15" hidden="false" customHeight="false" outlineLevel="0" collapsed="false">
      <c r="A94" s="11"/>
      <c r="B94" s="11"/>
      <c r="C94" s="11"/>
      <c r="D94" s="19"/>
      <c r="E94" s="11"/>
      <c r="F94" s="11"/>
      <c r="G94" s="11"/>
      <c r="H94" s="11"/>
      <c r="I94" s="11"/>
      <c r="J94" s="11"/>
      <c r="K94" s="11"/>
      <c r="L94" s="19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/>
      <c r="Y94" s="11"/>
      <c r="Z94" s="11"/>
      <c r="AA94" s="11"/>
      <c r="AB94" s="15"/>
      <c r="AC94" s="11"/>
      <c r="AD94" s="11"/>
      <c r="AE94" s="11"/>
      <c r="AF94" s="11"/>
      <c r="AG94" s="14"/>
      <c r="AH94" s="11"/>
      <c r="AI94" s="11"/>
      <c r="AJ94" s="11"/>
      <c r="AK94" s="11"/>
      <c r="AL94" s="15"/>
      <c r="AM94" s="15"/>
      <c r="AN94" s="16" t="str">
        <f aca="false">IF(AM94="","",IF(AM94&gt;=15,"Crítico",IF(AM94&gt;=8,"Alto",IF(AM94&gt;=4,"Medio","Bajo"))))</f>
        <v/>
      </c>
      <c r="AO94" s="11"/>
      <c r="AP94" s="16" t="str">
        <f aca="false">IF($A94="","",IF(AND(J94="Alto riesgo",OR(AH94="",AI94="")),"Documentación incompleta","OK"))</f>
        <v/>
      </c>
      <c r="AQ94" s="11"/>
      <c r="AR94" s="11"/>
      <c r="AS94" s="14"/>
      <c r="AT94" s="11"/>
      <c r="AU94" s="18" t="str">
        <f aca="false">IF(OR(AS94="",AT94=""),"",EDATE(AS94,IF(AT94="Mensual",1,IF(AT94="Trimestral",3,IF(AT94="Semestral",6,12)))))</f>
        <v/>
      </c>
      <c r="AV94" s="16" t="str">
        <f aca="true">IF(AU94="","",IF(AU94&lt;TODAY(),"Vencida",IF(AU94&lt;=TODAY()+30,"Por vencer","Vigente")))</f>
        <v/>
      </c>
      <c r="AW94" s="11"/>
    </row>
    <row r="95" customFormat="false" ht="15" hidden="false" customHeight="false" outlineLevel="0" collapsed="false">
      <c r="A95" s="11"/>
      <c r="B95" s="11"/>
      <c r="C95" s="11"/>
      <c r="D95" s="19"/>
      <c r="E95" s="11"/>
      <c r="F95" s="11"/>
      <c r="G95" s="11"/>
      <c r="H95" s="11"/>
      <c r="I95" s="11"/>
      <c r="J95" s="11"/>
      <c r="K95" s="11"/>
      <c r="L95" s="19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5"/>
      <c r="AC95" s="11"/>
      <c r="AD95" s="11"/>
      <c r="AE95" s="11"/>
      <c r="AF95" s="11"/>
      <c r="AG95" s="14"/>
      <c r="AH95" s="11"/>
      <c r="AI95" s="11"/>
      <c r="AJ95" s="11"/>
      <c r="AK95" s="11"/>
      <c r="AL95" s="15"/>
      <c r="AM95" s="15"/>
      <c r="AN95" s="16" t="str">
        <f aca="false">IF(AM95="","",IF(AM95&gt;=15,"Crítico",IF(AM95&gt;=8,"Alto",IF(AM95&gt;=4,"Medio","Bajo"))))</f>
        <v/>
      </c>
      <c r="AO95" s="11"/>
      <c r="AP95" s="16" t="str">
        <f aca="false">IF($A95="","",IF(AND(J95="Alto riesgo",OR(AH95="",AI95="")),"Documentación incompleta","OK"))</f>
        <v/>
      </c>
      <c r="AQ95" s="11"/>
      <c r="AR95" s="11"/>
      <c r="AS95" s="14"/>
      <c r="AT95" s="11"/>
      <c r="AU95" s="18" t="str">
        <f aca="false">IF(OR(AS95="",AT95=""),"",EDATE(AS95,IF(AT95="Mensual",1,IF(AT95="Trimestral",3,IF(AT95="Semestral",6,12)))))</f>
        <v/>
      </c>
      <c r="AV95" s="16" t="str">
        <f aca="true">IF(AU95="","",IF(AU95&lt;TODAY(),"Vencida",IF(AU95&lt;=TODAY()+30,"Por vencer","Vigente")))</f>
        <v/>
      </c>
      <c r="AW95" s="11"/>
    </row>
    <row r="96" customFormat="false" ht="15" hidden="false" customHeight="false" outlineLevel="0" collapsed="false">
      <c r="A96" s="11"/>
      <c r="B96" s="11"/>
      <c r="C96" s="11"/>
      <c r="D96" s="19"/>
      <c r="E96" s="11"/>
      <c r="F96" s="11"/>
      <c r="G96" s="11"/>
      <c r="H96" s="11"/>
      <c r="I96" s="11"/>
      <c r="J96" s="11"/>
      <c r="K96" s="11"/>
      <c r="L96" s="19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1"/>
      <c r="AB96" s="15"/>
      <c r="AC96" s="11"/>
      <c r="AD96" s="11"/>
      <c r="AE96" s="11"/>
      <c r="AF96" s="11"/>
      <c r="AG96" s="14"/>
      <c r="AH96" s="11"/>
      <c r="AI96" s="11"/>
      <c r="AJ96" s="11"/>
      <c r="AK96" s="11"/>
      <c r="AL96" s="15"/>
      <c r="AM96" s="15"/>
      <c r="AN96" s="16" t="str">
        <f aca="false">IF(AM96="","",IF(AM96&gt;=15,"Crítico",IF(AM96&gt;=8,"Alto",IF(AM96&gt;=4,"Medio","Bajo"))))</f>
        <v/>
      </c>
      <c r="AO96" s="11"/>
      <c r="AP96" s="16" t="str">
        <f aca="false">IF($A96="","",IF(AND(J96="Alto riesgo",OR(AH96="",AI96="")),"Documentación incompleta","OK"))</f>
        <v/>
      </c>
      <c r="AQ96" s="11"/>
      <c r="AR96" s="11"/>
      <c r="AS96" s="14"/>
      <c r="AT96" s="11"/>
      <c r="AU96" s="18" t="str">
        <f aca="false">IF(OR(AS96="",AT96=""),"",EDATE(AS96,IF(AT96="Mensual",1,IF(AT96="Trimestral",3,IF(AT96="Semestral",6,12)))))</f>
        <v/>
      </c>
      <c r="AV96" s="16" t="str">
        <f aca="true">IF(AU96="","",IF(AU96&lt;TODAY(),"Vencida",IF(AU96&lt;=TODAY()+30,"Por vencer","Vigente")))</f>
        <v/>
      </c>
      <c r="AW96" s="11"/>
    </row>
    <row r="97" customFormat="false" ht="15" hidden="false" customHeight="false" outlineLevel="0" collapsed="false">
      <c r="A97" s="11"/>
      <c r="B97" s="11"/>
      <c r="C97" s="11"/>
      <c r="D97" s="19"/>
      <c r="E97" s="11"/>
      <c r="F97" s="11"/>
      <c r="G97" s="11"/>
      <c r="H97" s="11"/>
      <c r="I97" s="11"/>
      <c r="J97" s="11"/>
      <c r="K97" s="11"/>
      <c r="L97" s="19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1"/>
      <c r="AB97" s="15"/>
      <c r="AC97" s="11"/>
      <c r="AD97" s="11"/>
      <c r="AE97" s="11"/>
      <c r="AF97" s="11"/>
      <c r="AG97" s="14"/>
      <c r="AH97" s="11"/>
      <c r="AI97" s="11"/>
      <c r="AJ97" s="11"/>
      <c r="AK97" s="11"/>
      <c r="AL97" s="15"/>
      <c r="AM97" s="15"/>
      <c r="AN97" s="16" t="str">
        <f aca="false">IF(AM97="","",IF(AM97&gt;=15,"Crítico",IF(AM97&gt;=8,"Alto",IF(AM97&gt;=4,"Medio","Bajo"))))</f>
        <v/>
      </c>
      <c r="AO97" s="11"/>
      <c r="AP97" s="16" t="str">
        <f aca="false">IF($A97="","",IF(AND(J97="Alto riesgo",OR(AH97="",AI97="")),"Documentación incompleta","OK"))</f>
        <v/>
      </c>
      <c r="AQ97" s="11"/>
      <c r="AR97" s="11"/>
      <c r="AS97" s="14"/>
      <c r="AT97" s="11"/>
      <c r="AU97" s="18" t="str">
        <f aca="false">IF(OR(AS97="",AT97=""),"",EDATE(AS97,IF(AT97="Mensual",1,IF(AT97="Trimestral",3,IF(AT97="Semestral",6,12)))))</f>
        <v/>
      </c>
      <c r="AV97" s="16" t="str">
        <f aca="true">IF(AU97="","",IF(AU97&lt;TODAY(),"Vencida",IF(AU97&lt;=TODAY()+30,"Por vencer","Vigente")))</f>
        <v/>
      </c>
      <c r="AW97" s="11"/>
    </row>
    <row r="98" customFormat="false" ht="15" hidden="false" customHeight="false" outlineLevel="0" collapsed="false">
      <c r="A98" s="11"/>
      <c r="B98" s="11"/>
      <c r="C98" s="11"/>
      <c r="D98" s="19"/>
      <c r="E98" s="11"/>
      <c r="F98" s="11"/>
      <c r="G98" s="11"/>
      <c r="H98" s="11"/>
      <c r="I98" s="11"/>
      <c r="J98" s="11"/>
      <c r="K98" s="11"/>
      <c r="L98" s="19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/>
      <c r="Y98" s="11"/>
      <c r="Z98" s="11"/>
      <c r="AA98" s="11"/>
      <c r="AB98" s="15"/>
      <c r="AC98" s="11"/>
      <c r="AD98" s="11"/>
      <c r="AE98" s="11"/>
      <c r="AF98" s="11"/>
      <c r="AG98" s="14"/>
      <c r="AH98" s="11"/>
      <c r="AI98" s="11"/>
      <c r="AJ98" s="11"/>
      <c r="AK98" s="11"/>
      <c r="AL98" s="15"/>
      <c r="AM98" s="15"/>
      <c r="AN98" s="16" t="str">
        <f aca="false">IF(AM98="","",IF(AM98&gt;=15,"Crítico",IF(AM98&gt;=8,"Alto",IF(AM98&gt;=4,"Medio","Bajo"))))</f>
        <v/>
      </c>
      <c r="AO98" s="11"/>
      <c r="AP98" s="16" t="str">
        <f aca="false">IF($A98="","",IF(AND(J98="Alto riesgo",OR(AH98="",AI98="")),"Documentación incompleta","OK"))</f>
        <v/>
      </c>
      <c r="AQ98" s="11"/>
      <c r="AR98" s="11"/>
      <c r="AS98" s="14"/>
      <c r="AT98" s="11"/>
      <c r="AU98" s="18" t="str">
        <f aca="false">IF(OR(AS98="",AT98=""),"",EDATE(AS98,IF(AT98="Mensual",1,IF(AT98="Trimestral",3,IF(AT98="Semestral",6,12)))))</f>
        <v/>
      </c>
      <c r="AV98" s="16" t="str">
        <f aca="true">IF(AU98="","",IF(AU98&lt;TODAY(),"Vencida",IF(AU98&lt;=TODAY()+30,"Por vencer","Vigente")))</f>
        <v/>
      </c>
      <c r="AW98" s="11"/>
    </row>
    <row r="99" customFormat="false" ht="15" hidden="false" customHeight="false" outlineLevel="0" collapsed="false">
      <c r="A99" s="11"/>
      <c r="B99" s="11"/>
      <c r="C99" s="11"/>
      <c r="D99" s="19"/>
      <c r="E99" s="11"/>
      <c r="F99" s="11"/>
      <c r="G99" s="11"/>
      <c r="H99" s="11"/>
      <c r="I99" s="11"/>
      <c r="J99" s="11"/>
      <c r="K99" s="11"/>
      <c r="L99" s="19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/>
      <c r="Y99" s="11"/>
      <c r="Z99" s="11"/>
      <c r="AA99" s="11"/>
      <c r="AB99" s="15"/>
      <c r="AC99" s="11"/>
      <c r="AD99" s="11"/>
      <c r="AE99" s="11"/>
      <c r="AF99" s="11"/>
      <c r="AG99" s="14"/>
      <c r="AH99" s="11"/>
      <c r="AI99" s="11"/>
      <c r="AJ99" s="11"/>
      <c r="AK99" s="11"/>
      <c r="AL99" s="15"/>
      <c r="AM99" s="15"/>
      <c r="AN99" s="16" t="str">
        <f aca="false">IF(AM99="","",IF(AM99&gt;=15,"Crítico",IF(AM99&gt;=8,"Alto",IF(AM99&gt;=4,"Medio","Bajo"))))</f>
        <v/>
      </c>
      <c r="AO99" s="11"/>
      <c r="AP99" s="16" t="str">
        <f aca="false">IF($A99="","",IF(AND(J99="Alto riesgo",OR(AH99="",AI99="")),"Documentación incompleta","OK"))</f>
        <v/>
      </c>
      <c r="AQ99" s="11"/>
      <c r="AR99" s="11"/>
      <c r="AS99" s="14"/>
      <c r="AT99" s="11"/>
      <c r="AU99" s="18" t="str">
        <f aca="false">IF(OR(AS99="",AT99=""),"",EDATE(AS99,IF(AT99="Mensual",1,IF(AT99="Trimestral",3,IF(AT99="Semestral",6,12)))))</f>
        <v/>
      </c>
      <c r="AV99" s="16" t="str">
        <f aca="true">IF(AU99="","",IF(AU99&lt;TODAY(),"Vencida",IF(AU99&lt;=TODAY()+30,"Por vencer","Vigente")))</f>
        <v/>
      </c>
      <c r="AW99" s="11"/>
    </row>
    <row r="100" customFormat="false" ht="15" hidden="false" customHeight="false" outlineLevel="0" collapsed="false">
      <c r="A100" s="11"/>
      <c r="B100" s="11"/>
      <c r="C100" s="11"/>
      <c r="D100" s="19"/>
      <c r="E100" s="11"/>
      <c r="F100" s="11"/>
      <c r="G100" s="11"/>
      <c r="H100" s="11"/>
      <c r="I100" s="11"/>
      <c r="J100" s="11"/>
      <c r="K100" s="11"/>
      <c r="L100" s="19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/>
      <c r="Y100" s="11"/>
      <c r="Z100" s="11"/>
      <c r="AA100" s="11"/>
      <c r="AB100" s="15"/>
      <c r="AC100" s="11"/>
      <c r="AD100" s="11"/>
      <c r="AE100" s="11"/>
      <c r="AF100" s="11"/>
      <c r="AG100" s="14"/>
      <c r="AH100" s="11"/>
      <c r="AI100" s="11"/>
      <c r="AJ100" s="11"/>
      <c r="AK100" s="11"/>
      <c r="AL100" s="15"/>
      <c r="AM100" s="15"/>
      <c r="AN100" s="16" t="str">
        <f aca="false">IF(AM100="","",IF(AM100&gt;=15,"Crítico",IF(AM100&gt;=8,"Alto",IF(AM100&gt;=4,"Medio","Bajo"))))</f>
        <v/>
      </c>
      <c r="AO100" s="11"/>
      <c r="AP100" s="16" t="str">
        <f aca="false">IF($A100="","",IF(AND(J100="Alto riesgo",OR(AH100="",AI100="")),"Documentación incompleta","OK"))</f>
        <v/>
      </c>
      <c r="AQ100" s="11"/>
      <c r="AR100" s="11"/>
      <c r="AS100" s="14"/>
      <c r="AT100" s="11"/>
      <c r="AU100" s="18" t="str">
        <f aca="false">IF(OR(AS100="",AT100=""),"",EDATE(AS100,IF(AT100="Mensual",1,IF(AT100="Trimestral",3,IF(AT100="Semestral",6,12)))))</f>
        <v/>
      </c>
      <c r="AV100" s="16" t="str">
        <f aca="true">IF(AU100="","",IF(AU100&lt;TODAY(),"Vencida",IF(AU100&lt;=TODAY()+30,"Por vencer","Vigente")))</f>
        <v/>
      </c>
      <c r="AW100" s="11"/>
    </row>
    <row r="101" customFormat="false" ht="15" hidden="false" customHeight="false" outlineLevel="0" collapsed="false">
      <c r="A101" s="11"/>
      <c r="B101" s="11"/>
      <c r="C101" s="11"/>
      <c r="D101" s="19"/>
      <c r="E101" s="11"/>
      <c r="F101" s="11"/>
      <c r="G101" s="11"/>
      <c r="H101" s="11"/>
      <c r="I101" s="11"/>
      <c r="J101" s="11"/>
      <c r="K101" s="11"/>
      <c r="L101" s="19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1"/>
      <c r="Z101" s="11"/>
      <c r="AA101" s="11"/>
      <c r="AB101" s="15"/>
      <c r="AC101" s="11"/>
      <c r="AD101" s="11"/>
      <c r="AE101" s="11"/>
      <c r="AF101" s="11"/>
      <c r="AG101" s="14"/>
      <c r="AH101" s="11"/>
      <c r="AI101" s="11"/>
      <c r="AJ101" s="11"/>
      <c r="AK101" s="11"/>
      <c r="AL101" s="15"/>
      <c r="AM101" s="15"/>
      <c r="AN101" s="16" t="str">
        <f aca="false">IF(AM101="","",IF(AM101&gt;=15,"Crítico",IF(AM101&gt;=8,"Alto",IF(AM101&gt;=4,"Medio","Bajo"))))</f>
        <v/>
      </c>
      <c r="AO101" s="11"/>
      <c r="AP101" s="16" t="str">
        <f aca="false">IF($A101="","",IF(AND(J101="Alto riesgo",OR(AH101="",AI101="")),"Documentación incompleta","OK"))</f>
        <v/>
      </c>
      <c r="AQ101" s="11"/>
      <c r="AR101" s="11"/>
      <c r="AS101" s="14"/>
      <c r="AT101" s="11"/>
      <c r="AU101" s="18" t="str">
        <f aca="false">IF(OR(AS101="",AT101=""),"",EDATE(AS101,IF(AT101="Mensual",1,IF(AT101="Trimestral",3,IF(AT101="Semestral",6,12)))))</f>
        <v/>
      </c>
      <c r="AV101" s="16" t="str">
        <f aca="true">IF(AU101="","",IF(AU101&lt;TODAY(),"Vencida",IF(AU101&lt;=TODAY()+30,"Por vencer","Vigente")))</f>
        <v/>
      </c>
      <c r="AW101" s="11"/>
    </row>
    <row r="102" customFormat="false" ht="15" hidden="false" customHeight="false" outlineLevel="0" collapsed="false">
      <c r="A102" s="11"/>
      <c r="B102" s="11"/>
      <c r="C102" s="11"/>
      <c r="D102" s="19"/>
      <c r="E102" s="11"/>
      <c r="F102" s="11"/>
      <c r="G102" s="11"/>
      <c r="H102" s="11"/>
      <c r="I102" s="11"/>
      <c r="J102" s="11"/>
      <c r="K102" s="11"/>
      <c r="L102" s="19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/>
      <c r="Y102" s="11"/>
      <c r="Z102" s="11"/>
      <c r="AA102" s="11"/>
      <c r="AB102" s="15"/>
      <c r="AC102" s="11"/>
      <c r="AD102" s="11"/>
      <c r="AE102" s="11"/>
      <c r="AF102" s="11"/>
      <c r="AG102" s="14"/>
      <c r="AH102" s="11"/>
      <c r="AI102" s="11"/>
      <c r="AJ102" s="11"/>
      <c r="AK102" s="11"/>
      <c r="AL102" s="15"/>
      <c r="AM102" s="15"/>
      <c r="AN102" s="16" t="str">
        <f aca="false">IF(AM102="","",IF(AM102&gt;=15,"Crítico",IF(AM102&gt;=8,"Alto",IF(AM102&gt;=4,"Medio","Bajo"))))</f>
        <v/>
      </c>
      <c r="AO102" s="11"/>
      <c r="AP102" s="16" t="str">
        <f aca="false">IF($A102="","",IF(AND(J102="Alto riesgo",OR(AH102="",AI102="")),"Documentación incompleta","OK"))</f>
        <v/>
      </c>
      <c r="AQ102" s="11"/>
      <c r="AR102" s="11"/>
      <c r="AS102" s="14"/>
      <c r="AT102" s="11"/>
      <c r="AU102" s="18" t="str">
        <f aca="false">IF(OR(AS102="",AT102=""),"",EDATE(AS102,IF(AT102="Mensual",1,IF(AT102="Trimestral",3,IF(AT102="Semestral",6,12)))))</f>
        <v/>
      </c>
      <c r="AV102" s="16" t="str">
        <f aca="true">IF(AU102="","",IF(AU102&lt;TODAY(),"Vencida",IF(AU102&lt;=TODAY()+30,"Por vencer","Vigente")))</f>
        <v/>
      </c>
      <c r="AW102" s="11"/>
    </row>
    <row r="103" customFormat="false" ht="15" hidden="false" customHeight="false" outlineLevel="0" collapsed="false">
      <c r="A103" s="11"/>
      <c r="B103" s="11"/>
      <c r="C103" s="11"/>
      <c r="D103" s="19"/>
      <c r="E103" s="11"/>
      <c r="F103" s="11"/>
      <c r="G103" s="11"/>
      <c r="H103" s="11"/>
      <c r="I103" s="11"/>
      <c r="J103" s="11"/>
      <c r="K103" s="11"/>
      <c r="L103" s="19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/>
      <c r="Y103" s="11"/>
      <c r="Z103" s="11"/>
      <c r="AA103" s="11"/>
      <c r="AB103" s="15"/>
      <c r="AC103" s="11"/>
      <c r="AD103" s="11"/>
      <c r="AE103" s="11"/>
      <c r="AF103" s="11"/>
      <c r="AG103" s="14"/>
      <c r="AH103" s="11"/>
      <c r="AI103" s="11"/>
      <c r="AJ103" s="11"/>
      <c r="AK103" s="11"/>
      <c r="AL103" s="15"/>
      <c r="AM103" s="15"/>
      <c r="AN103" s="16" t="str">
        <f aca="false">IF(AM103="","",IF(AM103&gt;=15,"Crítico",IF(AM103&gt;=8,"Alto",IF(AM103&gt;=4,"Medio","Bajo"))))</f>
        <v/>
      </c>
      <c r="AO103" s="11"/>
      <c r="AP103" s="16" t="str">
        <f aca="false">IF($A103="","",IF(AND(J103="Alto riesgo",OR(AH103="",AI103="")),"Documentación incompleta","OK"))</f>
        <v/>
      </c>
      <c r="AQ103" s="11"/>
      <c r="AR103" s="11"/>
      <c r="AS103" s="14"/>
      <c r="AT103" s="11"/>
      <c r="AU103" s="18" t="str">
        <f aca="false">IF(OR(AS103="",AT103=""),"",EDATE(AS103,IF(AT103="Mensual",1,IF(AT103="Trimestral",3,IF(AT103="Semestral",6,12)))))</f>
        <v/>
      </c>
      <c r="AV103" s="16" t="str">
        <f aca="true">IF(AU103="","",IF(AU103&lt;TODAY(),"Vencida",IF(AU103&lt;=TODAY()+30,"Por vencer","Vigente")))</f>
        <v/>
      </c>
      <c r="AW103" s="11"/>
    </row>
    <row r="104" customFormat="false" ht="15" hidden="false" customHeight="false" outlineLevel="0" collapsed="false">
      <c r="A104" s="11"/>
      <c r="B104" s="11"/>
      <c r="C104" s="11"/>
      <c r="D104" s="19"/>
      <c r="E104" s="11"/>
      <c r="F104" s="11"/>
      <c r="G104" s="11"/>
      <c r="H104" s="11"/>
      <c r="I104" s="11"/>
      <c r="J104" s="11"/>
      <c r="K104" s="11"/>
      <c r="L104" s="19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5"/>
      <c r="AC104" s="11"/>
      <c r="AD104" s="11"/>
      <c r="AE104" s="11"/>
      <c r="AF104" s="11"/>
      <c r="AG104" s="14"/>
      <c r="AH104" s="11"/>
      <c r="AI104" s="11"/>
      <c r="AJ104" s="11"/>
      <c r="AK104" s="11"/>
      <c r="AL104" s="15"/>
      <c r="AM104" s="15"/>
      <c r="AN104" s="16" t="str">
        <f aca="false">IF(AM104="","",IF(AM104&gt;=15,"Crítico",IF(AM104&gt;=8,"Alto",IF(AM104&gt;=4,"Medio","Bajo"))))</f>
        <v/>
      </c>
      <c r="AO104" s="11"/>
      <c r="AP104" s="16" t="str">
        <f aca="false">IF($A104="","",IF(AND(J104="Alto riesgo",OR(AH104="",AI104="")),"Documentación incompleta","OK"))</f>
        <v/>
      </c>
      <c r="AQ104" s="11"/>
      <c r="AR104" s="11"/>
      <c r="AS104" s="14"/>
      <c r="AT104" s="11"/>
      <c r="AU104" s="18" t="str">
        <f aca="false">IF(OR(AS104="",AT104=""),"",EDATE(AS104,IF(AT104="Mensual",1,IF(AT104="Trimestral",3,IF(AT104="Semestral",6,12)))))</f>
        <v/>
      </c>
      <c r="AV104" s="16" t="str">
        <f aca="true">IF(AU104="","",IF(AU104&lt;TODAY(),"Vencida",IF(AU104&lt;=TODAY()+30,"Por vencer","Vigente")))</f>
        <v/>
      </c>
      <c r="AW104" s="11"/>
    </row>
    <row r="105" customFormat="false" ht="15" hidden="false" customHeight="false" outlineLevel="0" collapsed="false">
      <c r="A105" s="11"/>
      <c r="B105" s="11"/>
      <c r="C105" s="11"/>
      <c r="D105" s="19"/>
      <c r="E105" s="11"/>
      <c r="F105" s="11"/>
      <c r="G105" s="11"/>
      <c r="H105" s="11"/>
      <c r="I105" s="11"/>
      <c r="J105" s="11"/>
      <c r="K105" s="11"/>
      <c r="L105" s="19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5"/>
      <c r="AC105" s="11"/>
      <c r="AD105" s="11"/>
      <c r="AE105" s="11"/>
      <c r="AF105" s="11"/>
      <c r="AG105" s="14"/>
      <c r="AH105" s="11"/>
      <c r="AI105" s="11"/>
      <c r="AJ105" s="11"/>
      <c r="AK105" s="11"/>
      <c r="AL105" s="15"/>
      <c r="AM105" s="15"/>
      <c r="AN105" s="16" t="str">
        <f aca="false">IF(AM105="","",IF(AM105&gt;=15,"Crítico",IF(AM105&gt;=8,"Alto",IF(AM105&gt;=4,"Medio","Bajo"))))</f>
        <v/>
      </c>
      <c r="AO105" s="11"/>
      <c r="AP105" s="16" t="str">
        <f aca="false">IF($A105="","",IF(AND(J105="Alto riesgo",OR(AH105="",AI105="")),"Documentación incompleta","OK"))</f>
        <v/>
      </c>
      <c r="AQ105" s="11"/>
      <c r="AR105" s="11"/>
      <c r="AS105" s="14"/>
      <c r="AT105" s="11"/>
      <c r="AU105" s="18" t="str">
        <f aca="false">IF(OR(AS105="",AT105=""),"",EDATE(AS105,IF(AT105="Mensual",1,IF(AT105="Trimestral",3,IF(AT105="Semestral",6,12)))))</f>
        <v/>
      </c>
      <c r="AV105" s="16" t="str">
        <f aca="true">IF(AU105="","",IF(AU105&lt;TODAY(),"Vencida",IF(AU105&lt;=TODAY()+30,"Por vencer","Vigente")))</f>
        <v/>
      </c>
      <c r="AW105" s="11"/>
    </row>
    <row r="106" customFormat="false" ht="15" hidden="false" customHeight="false" outlineLevel="0" collapsed="false">
      <c r="A106" s="11"/>
      <c r="B106" s="11"/>
      <c r="C106" s="11"/>
      <c r="D106" s="19"/>
      <c r="E106" s="11"/>
      <c r="F106" s="11"/>
      <c r="G106" s="11"/>
      <c r="H106" s="11"/>
      <c r="I106" s="11"/>
      <c r="J106" s="11"/>
      <c r="K106" s="11"/>
      <c r="L106" s="19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5"/>
      <c r="AC106" s="11"/>
      <c r="AD106" s="11"/>
      <c r="AE106" s="11"/>
      <c r="AF106" s="11"/>
      <c r="AG106" s="14"/>
      <c r="AH106" s="11"/>
      <c r="AI106" s="11"/>
      <c r="AJ106" s="11"/>
      <c r="AK106" s="11"/>
      <c r="AL106" s="15"/>
      <c r="AM106" s="15"/>
      <c r="AN106" s="16" t="str">
        <f aca="false">IF(AM106="","",IF(AM106&gt;=15,"Crítico",IF(AM106&gt;=8,"Alto",IF(AM106&gt;=4,"Medio","Bajo"))))</f>
        <v/>
      </c>
      <c r="AO106" s="11"/>
      <c r="AP106" s="16" t="str">
        <f aca="false">IF($A106="","",IF(AND(J106="Alto riesgo",OR(AH106="",AI106="")),"Documentación incompleta","OK"))</f>
        <v/>
      </c>
      <c r="AQ106" s="11"/>
      <c r="AR106" s="11"/>
      <c r="AS106" s="14"/>
      <c r="AT106" s="11"/>
      <c r="AU106" s="18" t="str">
        <f aca="false">IF(OR(AS106="",AT106=""),"",EDATE(AS106,IF(AT106="Mensual",1,IF(AT106="Trimestral",3,IF(AT106="Semestral",6,12)))))</f>
        <v/>
      </c>
      <c r="AV106" s="16" t="str">
        <f aca="true">IF(AU106="","",IF(AU106&lt;TODAY(),"Vencida",IF(AU106&lt;=TODAY()+30,"Por vencer","Vigente")))</f>
        <v/>
      </c>
      <c r="AW106" s="11"/>
    </row>
    <row r="107" customFormat="false" ht="15" hidden="false" customHeight="false" outlineLevel="0" collapsed="false">
      <c r="A107" s="11"/>
      <c r="B107" s="11"/>
      <c r="C107" s="11"/>
      <c r="D107" s="19"/>
      <c r="E107" s="11"/>
      <c r="F107" s="11"/>
      <c r="G107" s="11"/>
      <c r="H107" s="11"/>
      <c r="I107" s="11"/>
      <c r="J107" s="11"/>
      <c r="K107" s="11"/>
      <c r="L107" s="19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5"/>
      <c r="AC107" s="11"/>
      <c r="AD107" s="11"/>
      <c r="AE107" s="11"/>
      <c r="AF107" s="11"/>
      <c r="AG107" s="14"/>
      <c r="AH107" s="11"/>
      <c r="AI107" s="11"/>
      <c r="AJ107" s="11"/>
      <c r="AK107" s="11"/>
      <c r="AL107" s="15"/>
      <c r="AM107" s="15"/>
      <c r="AN107" s="16" t="str">
        <f aca="false">IF(AM107="","",IF(AM107&gt;=15,"Crítico",IF(AM107&gt;=8,"Alto",IF(AM107&gt;=4,"Medio","Bajo"))))</f>
        <v/>
      </c>
      <c r="AO107" s="11"/>
      <c r="AP107" s="16" t="str">
        <f aca="false">IF($A107="","",IF(AND(J107="Alto riesgo",OR(AH107="",AI107="")),"Documentación incompleta","OK"))</f>
        <v/>
      </c>
      <c r="AQ107" s="11"/>
      <c r="AR107" s="11"/>
      <c r="AS107" s="14"/>
      <c r="AT107" s="11"/>
      <c r="AU107" s="18" t="str">
        <f aca="false">IF(OR(AS107="",AT107=""),"",EDATE(AS107,IF(AT107="Mensual",1,IF(AT107="Trimestral",3,IF(AT107="Semestral",6,12)))))</f>
        <v/>
      </c>
      <c r="AV107" s="16" t="str">
        <f aca="true">IF(AU107="","",IF(AU107&lt;TODAY(),"Vencida",IF(AU107&lt;=TODAY()+30,"Por vencer","Vigente")))</f>
        <v/>
      </c>
      <c r="AW107" s="11"/>
    </row>
    <row r="108" customFormat="false" ht="15" hidden="false" customHeight="false" outlineLevel="0" collapsed="false">
      <c r="A108" s="11"/>
      <c r="B108" s="11"/>
      <c r="C108" s="11"/>
      <c r="D108" s="19"/>
      <c r="E108" s="11"/>
      <c r="F108" s="11"/>
      <c r="G108" s="11"/>
      <c r="H108" s="11"/>
      <c r="I108" s="11"/>
      <c r="J108" s="11"/>
      <c r="K108" s="11"/>
      <c r="L108" s="19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  <c r="X108" s="11"/>
      <c r="Y108" s="11"/>
      <c r="Z108" s="11"/>
      <c r="AA108" s="11"/>
      <c r="AB108" s="15"/>
      <c r="AC108" s="11"/>
      <c r="AD108" s="11"/>
      <c r="AE108" s="11"/>
      <c r="AF108" s="11"/>
      <c r="AG108" s="14"/>
      <c r="AH108" s="11"/>
      <c r="AI108" s="11"/>
      <c r="AJ108" s="11"/>
      <c r="AK108" s="11"/>
      <c r="AL108" s="15"/>
      <c r="AM108" s="15"/>
      <c r="AN108" s="16" t="str">
        <f aca="false">IF(AM108="","",IF(AM108&gt;=15,"Crítico",IF(AM108&gt;=8,"Alto",IF(AM108&gt;=4,"Medio","Bajo"))))</f>
        <v/>
      </c>
      <c r="AO108" s="11"/>
      <c r="AP108" s="16" t="str">
        <f aca="false">IF($A108="","",IF(AND(J108="Alto riesgo",OR(AH108="",AI108="")),"Documentación incompleta","OK"))</f>
        <v/>
      </c>
      <c r="AQ108" s="11"/>
      <c r="AR108" s="11"/>
      <c r="AS108" s="14"/>
      <c r="AT108" s="11"/>
      <c r="AU108" s="18" t="str">
        <f aca="false">IF(OR(AS108="",AT108=""),"",EDATE(AS108,IF(AT108="Mensual",1,IF(AT108="Trimestral",3,IF(AT108="Semestral",6,12)))))</f>
        <v/>
      </c>
      <c r="AV108" s="16" t="str">
        <f aca="true">IF(AU108="","",IF(AU108&lt;TODAY(),"Vencida",IF(AU108&lt;=TODAY()+30,"Por vencer","Vigente")))</f>
        <v/>
      </c>
      <c r="AW108" s="11"/>
    </row>
    <row r="109" customFormat="false" ht="15" hidden="false" customHeight="false" outlineLevel="0" collapsed="false">
      <c r="A109" s="11"/>
      <c r="B109" s="11"/>
      <c r="C109" s="11"/>
      <c r="D109" s="19"/>
      <c r="E109" s="11"/>
      <c r="F109" s="11"/>
      <c r="G109" s="11"/>
      <c r="H109" s="11"/>
      <c r="I109" s="11"/>
      <c r="J109" s="11"/>
      <c r="K109" s="11"/>
      <c r="L109" s="19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5"/>
      <c r="AC109" s="11"/>
      <c r="AD109" s="11"/>
      <c r="AE109" s="11"/>
      <c r="AF109" s="11"/>
      <c r="AG109" s="14"/>
      <c r="AH109" s="11"/>
      <c r="AI109" s="11"/>
      <c r="AJ109" s="11"/>
      <c r="AK109" s="11"/>
      <c r="AL109" s="15"/>
      <c r="AM109" s="15"/>
      <c r="AN109" s="16" t="str">
        <f aca="false">IF(AM109="","",IF(AM109&gt;=15,"Crítico",IF(AM109&gt;=8,"Alto",IF(AM109&gt;=4,"Medio","Bajo"))))</f>
        <v/>
      </c>
      <c r="AO109" s="11"/>
      <c r="AP109" s="16" t="str">
        <f aca="false">IF($A109="","",IF(AND(J109="Alto riesgo",OR(AH109="",AI109="")),"Documentación incompleta","OK"))</f>
        <v/>
      </c>
      <c r="AQ109" s="11"/>
      <c r="AR109" s="11"/>
      <c r="AS109" s="14"/>
      <c r="AT109" s="11"/>
      <c r="AU109" s="18" t="str">
        <f aca="false">IF(OR(AS109="",AT109=""),"",EDATE(AS109,IF(AT109="Mensual",1,IF(AT109="Trimestral",3,IF(AT109="Semestral",6,12)))))</f>
        <v/>
      </c>
      <c r="AV109" s="16" t="str">
        <f aca="true">IF(AU109="","",IF(AU109&lt;TODAY(),"Vencida",IF(AU109&lt;=TODAY()+30,"Por vencer","Vigente")))</f>
        <v/>
      </c>
      <c r="AW109" s="11"/>
    </row>
    <row r="110" customFormat="false" ht="15" hidden="false" customHeight="false" outlineLevel="0" collapsed="false">
      <c r="A110" s="11"/>
      <c r="B110" s="11"/>
      <c r="C110" s="11"/>
      <c r="D110" s="19"/>
      <c r="E110" s="11"/>
      <c r="F110" s="11"/>
      <c r="G110" s="11"/>
      <c r="H110" s="11"/>
      <c r="I110" s="11"/>
      <c r="J110" s="11"/>
      <c r="K110" s="11"/>
      <c r="L110" s="19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  <c r="X110" s="11"/>
      <c r="Y110" s="11"/>
      <c r="Z110" s="11"/>
      <c r="AA110" s="11"/>
      <c r="AB110" s="15"/>
      <c r="AC110" s="11"/>
      <c r="AD110" s="11"/>
      <c r="AE110" s="11"/>
      <c r="AF110" s="11"/>
      <c r="AG110" s="14"/>
      <c r="AH110" s="11"/>
      <c r="AI110" s="11"/>
      <c r="AJ110" s="11"/>
      <c r="AK110" s="11"/>
      <c r="AL110" s="15"/>
      <c r="AM110" s="15"/>
      <c r="AN110" s="16" t="str">
        <f aca="false">IF(AM110="","",IF(AM110&gt;=15,"Crítico",IF(AM110&gt;=8,"Alto",IF(AM110&gt;=4,"Medio","Bajo"))))</f>
        <v/>
      </c>
      <c r="AO110" s="11"/>
      <c r="AP110" s="16" t="str">
        <f aca="false">IF($A110="","",IF(AND(J110="Alto riesgo",OR(AH110="",AI110="")),"Documentación incompleta","OK"))</f>
        <v/>
      </c>
      <c r="AQ110" s="11"/>
      <c r="AR110" s="11"/>
      <c r="AS110" s="14"/>
      <c r="AT110" s="11"/>
      <c r="AU110" s="18" t="str">
        <f aca="false">IF(OR(AS110="",AT110=""),"",EDATE(AS110,IF(AT110="Mensual",1,IF(AT110="Trimestral",3,IF(AT110="Semestral",6,12)))))</f>
        <v/>
      </c>
      <c r="AV110" s="16" t="str">
        <f aca="true">IF(AU110="","",IF(AU110&lt;TODAY(),"Vencida",IF(AU110&lt;=TODAY()+30,"Por vencer","Vigente")))</f>
        <v/>
      </c>
      <c r="AW110" s="11"/>
    </row>
    <row r="111" customFormat="false" ht="15" hidden="false" customHeight="false" outlineLevel="0" collapsed="false">
      <c r="A111" s="11"/>
      <c r="B111" s="11"/>
      <c r="C111" s="11"/>
      <c r="D111" s="19"/>
      <c r="E111" s="11"/>
      <c r="F111" s="11"/>
      <c r="G111" s="11"/>
      <c r="H111" s="11"/>
      <c r="I111" s="11"/>
      <c r="J111" s="11"/>
      <c r="K111" s="11"/>
      <c r="L111" s="19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  <c r="X111" s="11"/>
      <c r="Y111" s="11"/>
      <c r="Z111" s="11"/>
      <c r="AA111" s="11"/>
      <c r="AB111" s="15"/>
      <c r="AC111" s="11"/>
      <c r="AD111" s="11"/>
      <c r="AE111" s="11"/>
      <c r="AF111" s="11"/>
      <c r="AG111" s="14"/>
      <c r="AH111" s="11"/>
      <c r="AI111" s="11"/>
      <c r="AJ111" s="11"/>
      <c r="AK111" s="11"/>
      <c r="AL111" s="15"/>
      <c r="AM111" s="15"/>
      <c r="AN111" s="16" t="str">
        <f aca="false">IF(AM111="","",IF(AM111&gt;=15,"Crítico",IF(AM111&gt;=8,"Alto",IF(AM111&gt;=4,"Medio","Bajo"))))</f>
        <v/>
      </c>
      <c r="AO111" s="11"/>
      <c r="AP111" s="16" t="str">
        <f aca="false">IF($A111="","",IF(AND(J111="Alto riesgo",OR(AH111="",AI111="")),"Documentación incompleta","OK"))</f>
        <v/>
      </c>
      <c r="AQ111" s="11"/>
      <c r="AR111" s="11"/>
      <c r="AS111" s="14"/>
      <c r="AT111" s="11"/>
      <c r="AU111" s="18" t="str">
        <f aca="false">IF(OR(AS111="",AT111=""),"",EDATE(AS111,IF(AT111="Mensual",1,IF(AT111="Trimestral",3,IF(AT111="Semestral",6,12)))))</f>
        <v/>
      </c>
      <c r="AV111" s="16" t="str">
        <f aca="true">IF(AU111="","",IF(AU111&lt;TODAY(),"Vencida",IF(AU111&lt;=TODAY()+30,"Por vencer","Vigente")))</f>
        <v/>
      </c>
      <c r="AW111" s="11"/>
    </row>
    <row r="112" customFormat="false" ht="15" hidden="false" customHeight="false" outlineLevel="0" collapsed="false">
      <c r="A112" s="11"/>
      <c r="B112" s="11"/>
      <c r="C112" s="11"/>
      <c r="D112" s="19"/>
      <c r="E112" s="11"/>
      <c r="F112" s="11"/>
      <c r="G112" s="11"/>
      <c r="H112" s="11"/>
      <c r="I112" s="11"/>
      <c r="J112" s="11"/>
      <c r="K112" s="11"/>
      <c r="L112" s="19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  <c r="X112" s="11"/>
      <c r="Y112" s="11"/>
      <c r="Z112" s="11"/>
      <c r="AA112" s="11"/>
      <c r="AB112" s="15"/>
      <c r="AC112" s="11"/>
      <c r="AD112" s="11"/>
      <c r="AE112" s="11"/>
      <c r="AF112" s="11"/>
      <c r="AG112" s="14"/>
      <c r="AH112" s="11"/>
      <c r="AI112" s="11"/>
      <c r="AJ112" s="11"/>
      <c r="AK112" s="11"/>
      <c r="AL112" s="15"/>
      <c r="AM112" s="15"/>
      <c r="AN112" s="16" t="str">
        <f aca="false">IF(AM112="","",IF(AM112&gt;=15,"Crítico",IF(AM112&gt;=8,"Alto",IF(AM112&gt;=4,"Medio","Bajo"))))</f>
        <v/>
      </c>
      <c r="AO112" s="11"/>
      <c r="AP112" s="16" t="str">
        <f aca="false">IF($A112="","",IF(AND(J112="Alto riesgo",OR(AH112="",AI112="")),"Documentación incompleta","OK"))</f>
        <v/>
      </c>
      <c r="AQ112" s="11"/>
      <c r="AR112" s="11"/>
      <c r="AS112" s="14"/>
      <c r="AT112" s="11"/>
      <c r="AU112" s="18" t="str">
        <f aca="false">IF(OR(AS112="",AT112=""),"",EDATE(AS112,IF(AT112="Mensual",1,IF(AT112="Trimestral",3,IF(AT112="Semestral",6,12)))))</f>
        <v/>
      </c>
      <c r="AV112" s="16" t="str">
        <f aca="true">IF(AU112="","",IF(AU112&lt;TODAY(),"Vencida",IF(AU112&lt;=TODAY()+30,"Por vencer","Vigente")))</f>
        <v/>
      </c>
      <c r="AW112" s="11"/>
    </row>
    <row r="113" customFormat="false" ht="15" hidden="false" customHeight="false" outlineLevel="0" collapsed="false">
      <c r="A113" s="11"/>
      <c r="B113" s="11"/>
      <c r="C113" s="11"/>
      <c r="D113" s="19"/>
      <c r="E113" s="11"/>
      <c r="F113" s="11"/>
      <c r="G113" s="11"/>
      <c r="H113" s="11"/>
      <c r="I113" s="11"/>
      <c r="J113" s="11"/>
      <c r="K113" s="11"/>
      <c r="L113" s="19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  <c r="X113" s="11"/>
      <c r="Y113" s="11"/>
      <c r="Z113" s="11"/>
      <c r="AA113" s="11"/>
      <c r="AB113" s="15"/>
      <c r="AC113" s="11"/>
      <c r="AD113" s="11"/>
      <c r="AE113" s="11"/>
      <c r="AF113" s="11"/>
      <c r="AG113" s="14"/>
      <c r="AH113" s="11"/>
      <c r="AI113" s="11"/>
      <c r="AJ113" s="11"/>
      <c r="AK113" s="11"/>
      <c r="AL113" s="15"/>
      <c r="AM113" s="15"/>
      <c r="AN113" s="16" t="str">
        <f aca="false">IF(AM113="","",IF(AM113&gt;=15,"Crítico",IF(AM113&gt;=8,"Alto",IF(AM113&gt;=4,"Medio","Bajo"))))</f>
        <v/>
      </c>
      <c r="AO113" s="11"/>
      <c r="AP113" s="16" t="str">
        <f aca="false">IF($A113="","",IF(AND(J113="Alto riesgo",OR(AH113="",AI113="")),"Documentación incompleta","OK"))</f>
        <v/>
      </c>
      <c r="AQ113" s="11"/>
      <c r="AR113" s="11"/>
      <c r="AS113" s="14"/>
      <c r="AT113" s="11"/>
      <c r="AU113" s="18" t="str">
        <f aca="false">IF(OR(AS113="",AT113=""),"",EDATE(AS113,IF(AT113="Mensual",1,IF(AT113="Trimestral",3,IF(AT113="Semestral",6,12)))))</f>
        <v/>
      </c>
      <c r="AV113" s="16" t="str">
        <f aca="true">IF(AU113="","",IF(AU113&lt;TODAY(),"Vencida",IF(AU113&lt;=TODAY()+30,"Por vencer","Vigente")))</f>
        <v/>
      </c>
      <c r="AW113" s="11"/>
    </row>
    <row r="114" customFormat="false" ht="15" hidden="false" customHeight="false" outlineLevel="0" collapsed="false">
      <c r="A114" s="11"/>
      <c r="B114" s="11"/>
      <c r="C114" s="11"/>
      <c r="D114" s="19"/>
      <c r="E114" s="11"/>
      <c r="F114" s="11"/>
      <c r="G114" s="11"/>
      <c r="H114" s="11"/>
      <c r="I114" s="11"/>
      <c r="J114" s="11"/>
      <c r="K114" s="11"/>
      <c r="L114" s="19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5"/>
      <c r="AC114" s="11"/>
      <c r="AD114" s="11"/>
      <c r="AE114" s="11"/>
      <c r="AF114" s="11"/>
      <c r="AG114" s="14"/>
      <c r="AH114" s="11"/>
      <c r="AI114" s="11"/>
      <c r="AJ114" s="11"/>
      <c r="AK114" s="11"/>
      <c r="AL114" s="15"/>
      <c r="AM114" s="15"/>
      <c r="AN114" s="16" t="str">
        <f aca="false">IF(AM114="","",IF(AM114&gt;=15,"Crítico",IF(AM114&gt;=8,"Alto",IF(AM114&gt;=4,"Medio","Bajo"))))</f>
        <v/>
      </c>
      <c r="AO114" s="11"/>
      <c r="AP114" s="16" t="str">
        <f aca="false">IF($A114="","",IF(AND(J114="Alto riesgo",OR(AH114="",AI114="")),"Documentación incompleta","OK"))</f>
        <v/>
      </c>
      <c r="AQ114" s="11"/>
      <c r="AR114" s="11"/>
      <c r="AS114" s="14"/>
      <c r="AT114" s="11"/>
      <c r="AU114" s="18" t="str">
        <f aca="false">IF(OR(AS114="",AT114=""),"",EDATE(AS114,IF(AT114="Mensual",1,IF(AT114="Trimestral",3,IF(AT114="Semestral",6,12)))))</f>
        <v/>
      </c>
      <c r="AV114" s="16" t="str">
        <f aca="true">IF(AU114="","",IF(AU114&lt;TODAY(),"Vencida",IF(AU114&lt;=TODAY()+30,"Por vencer","Vigente")))</f>
        <v/>
      </c>
      <c r="AW114" s="11"/>
    </row>
    <row r="115" customFormat="false" ht="15" hidden="false" customHeight="false" outlineLevel="0" collapsed="false">
      <c r="A115" s="11"/>
      <c r="B115" s="11"/>
      <c r="C115" s="11"/>
      <c r="D115" s="19"/>
      <c r="E115" s="11"/>
      <c r="F115" s="11"/>
      <c r="G115" s="11"/>
      <c r="H115" s="11"/>
      <c r="I115" s="11"/>
      <c r="J115" s="11"/>
      <c r="K115" s="11"/>
      <c r="L115" s="19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  <c r="X115" s="11"/>
      <c r="Y115" s="11"/>
      <c r="Z115" s="11"/>
      <c r="AA115" s="11"/>
      <c r="AB115" s="15"/>
      <c r="AC115" s="11"/>
      <c r="AD115" s="11"/>
      <c r="AE115" s="11"/>
      <c r="AF115" s="11"/>
      <c r="AG115" s="14"/>
      <c r="AH115" s="11"/>
      <c r="AI115" s="11"/>
      <c r="AJ115" s="11"/>
      <c r="AK115" s="11"/>
      <c r="AL115" s="15"/>
      <c r="AM115" s="15"/>
      <c r="AN115" s="16" t="str">
        <f aca="false">IF(AM115="","",IF(AM115&gt;=15,"Crítico",IF(AM115&gt;=8,"Alto",IF(AM115&gt;=4,"Medio","Bajo"))))</f>
        <v/>
      </c>
      <c r="AO115" s="11"/>
      <c r="AP115" s="16" t="str">
        <f aca="false">IF($A115="","",IF(AND(J115="Alto riesgo",OR(AH115="",AI115="")),"Documentación incompleta","OK"))</f>
        <v/>
      </c>
      <c r="AQ115" s="11"/>
      <c r="AR115" s="11"/>
      <c r="AS115" s="14"/>
      <c r="AT115" s="11"/>
      <c r="AU115" s="18" t="str">
        <f aca="false">IF(OR(AS115="",AT115=""),"",EDATE(AS115,IF(AT115="Mensual",1,IF(AT115="Trimestral",3,IF(AT115="Semestral",6,12)))))</f>
        <v/>
      </c>
      <c r="AV115" s="16" t="str">
        <f aca="true">IF(AU115="","",IF(AU115&lt;TODAY(),"Vencida",IF(AU115&lt;=TODAY()+30,"Por vencer","Vigente")))</f>
        <v/>
      </c>
      <c r="AW115" s="11"/>
    </row>
    <row r="116" customFormat="false" ht="15" hidden="false" customHeight="false" outlineLevel="0" collapsed="false">
      <c r="A116" s="11"/>
      <c r="B116" s="11"/>
      <c r="C116" s="11"/>
      <c r="D116" s="19"/>
      <c r="E116" s="11"/>
      <c r="F116" s="11"/>
      <c r="G116" s="11"/>
      <c r="H116" s="11"/>
      <c r="I116" s="11"/>
      <c r="J116" s="11"/>
      <c r="K116" s="11"/>
      <c r="L116" s="19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  <c r="X116" s="11"/>
      <c r="Y116" s="11"/>
      <c r="Z116" s="11"/>
      <c r="AA116" s="11"/>
      <c r="AB116" s="15"/>
      <c r="AC116" s="11"/>
      <c r="AD116" s="11"/>
      <c r="AE116" s="11"/>
      <c r="AF116" s="11"/>
      <c r="AG116" s="14"/>
      <c r="AH116" s="11"/>
      <c r="AI116" s="11"/>
      <c r="AJ116" s="11"/>
      <c r="AK116" s="11"/>
      <c r="AL116" s="15"/>
      <c r="AM116" s="15"/>
      <c r="AN116" s="16" t="str">
        <f aca="false">IF(AM116="","",IF(AM116&gt;=15,"Crítico",IF(AM116&gt;=8,"Alto",IF(AM116&gt;=4,"Medio","Bajo"))))</f>
        <v/>
      </c>
      <c r="AO116" s="11"/>
      <c r="AP116" s="16" t="str">
        <f aca="false">IF($A116="","",IF(AND(J116="Alto riesgo",OR(AH116="",AI116="")),"Documentación incompleta","OK"))</f>
        <v/>
      </c>
      <c r="AQ116" s="11"/>
      <c r="AR116" s="11"/>
      <c r="AS116" s="14"/>
      <c r="AT116" s="11"/>
      <c r="AU116" s="18" t="str">
        <f aca="false">IF(OR(AS116="",AT116=""),"",EDATE(AS116,IF(AT116="Mensual",1,IF(AT116="Trimestral",3,IF(AT116="Semestral",6,12)))))</f>
        <v/>
      </c>
      <c r="AV116" s="16" t="str">
        <f aca="true">IF(AU116="","",IF(AU116&lt;TODAY(),"Vencida",IF(AU116&lt;=TODAY()+30,"Por vencer","Vigente")))</f>
        <v/>
      </c>
      <c r="AW116" s="11"/>
    </row>
    <row r="117" customFormat="false" ht="15" hidden="false" customHeight="false" outlineLevel="0" collapsed="false">
      <c r="A117" s="11"/>
      <c r="B117" s="11"/>
      <c r="C117" s="11"/>
      <c r="D117" s="19"/>
      <c r="E117" s="11"/>
      <c r="F117" s="11"/>
      <c r="G117" s="11"/>
      <c r="H117" s="11"/>
      <c r="I117" s="11"/>
      <c r="J117" s="11"/>
      <c r="K117" s="11"/>
      <c r="L117" s="19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  <c r="X117" s="11"/>
      <c r="Y117" s="11"/>
      <c r="Z117" s="11"/>
      <c r="AA117" s="11"/>
      <c r="AB117" s="15"/>
      <c r="AC117" s="11"/>
      <c r="AD117" s="11"/>
      <c r="AE117" s="11"/>
      <c r="AF117" s="11"/>
      <c r="AG117" s="14"/>
      <c r="AH117" s="11"/>
      <c r="AI117" s="11"/>
      <c r="AJ117" s="11"/>
      <c r="AK117" s="11"/>
      <c r="AL117" s="15"/>
      <c r="AM117" s="15"/>
      <c r="AN117" s="16" t="str">
        <f aca="false">IF(AM117="","",IF(AM117&gt;=15,"Crítico",IF(AM117&gt;=8,"Alto",IF(AM117&gt;=4,"Medio","Bajo"))))</f>
        <v/>
      </c>
      <c r="AO117" s="11"/>
      <c r="AP117" s="16" t="str">
        <f aca="false">IF($A117="","",IF(AND(J117="Alto riesgo",OR(AH117="",AI117="")),"Documentación incompleta","OK"))</f>
        <v/>
      </c>
      <c r="AQ117" s="11"/>
      <c r="AR117" s="11"/>
      <c r="AS117" s="14"/>
      <c r="AT117" s="11"/>
      <c r="AU117" s="18" t="str">
        <f aca="false">IF(OR(AS117="",AT117=""),"",EDATE(AS117,IF(AT117="Mensual",1,IF(AT117="Trimestral",3,IF(AT117="Semestral",6,12)))))</f>
        <v/>
      </c>
      <c r="AV117" s="16" t="str">
        <f aca="true">IF(AU117="","",IF(AU117&lt;TODAY(),"Vencida",IF(AU117&lt;=TODAY()+30,"Por vencer","Vigente")))</f>
        <v/>
      </c>
      <c r="AW117" s="11"/>
    </row>
    <row r="118" customFormat="false" ht="15" hidden="false" customHeight="false" outlineLevel="0" collapsed="false">
      <c r="A118" s="11"/>
      <c r="B118" s="11"/>
      <c r="C118" s="11"/>
      <c r="D118" s="19"/>
      <c r="E118" s="11"/>
      <c r="F118" s="11"/>
      <c r="G118" s="11"/>
      <c r="H118" s="11"/>
      <c r="I118" s="11"/>
      <c r="J118" s="11"/>
      <c r="K118" s="11"/>
      <c r="L118" s="19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5"/>
      <c r="AC118" s="11"/>
      <c r="AD118" s="11"/>
      <c r="AE118" s="11"/>
      <c r="AF118" s="11"/>
      <c r="AG118" s="14"/>
      <c r="AH118" s="11"/>
      <c r="AI118" s="11"/>
      <c r="AJ118" s="11"/>
      <c r="AK118" s="11"/>
      <c r="AL118" s="15"/>
      <c r="AM118" s="15"/>
      <c r="AN118" s="16" t="str">
        <f aca="false">IF(AM118="","",IF(AM118&gt;=15,"Crítico",IF(AM118&gt;=8,"Alto",IF(AM118&gt;=4,"Medio","Bajo"))))</f>
        <v/>
      </c>
      <c r="AO118" s="11"/>
      <c r="AP118" s="16" t="str">
        <f aca="false">IF($A118="","",IF(AND(J118="Alto riesgo",OR(AH118="",AI118="")),"Documentación incompleta","OK"))</f>
        <v/>
      </c>
      <c r="AQ118" s="11"/>
      <c r="AR118" s="11"/>
      <c r="AS118" s="14"/>
      <c r="AT118" s="11"/>
      <c r="AU118" s="18" t="str">
        <f aca="false">IF(OR(AS118="",AT118=""),"",EDATE(AS118,IF(AT118="Mensual",1,IF(AT118="Trimestral",3,IF(AT118="Semestral",6,12)))))</f>
        <v/>
      </c>
      <c r="AV118" s="16" t="str">
        <f aca="true">IF(AU118="","",IF(AU118&lt;TODAY(),"Vencida",IF(AU118&lt;=TODAY()+30,"Por vencer","Vigente")))</f>
        <v/>
      </c>
      <c r="AW118" s="11"/>
    </row>
    <row r="119" customFormat="false" ht="15" hidden="false" customHeight="false" outlineLevel="0" collapsed="false">
      <c r="A119" s="11"/>
      <c r="B119" s="11"/>
      <c r="C119" s="11"/>
      <c r="D119" s="19"/>
      <c r="E119" s="11"/>
      <c r="F119" s="11"/>
      <c r="G119" s="11"/>
      <c r="H119" s="11"/>
      <c r="I119" s="11"/>
      <c r="J119" s="11"/>
      <c r="K119" s="11"/>
      <c r="L119" s="19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5"/>
      <c r="AC119" s="11"/>
      <c r="AD119" s="11"/>
      <c r="AE119" s="11"/>
      <c r="AF119" s="11"/>
      <c r="AG119" s="14"/>
      <c r="AH119" s="11"/>
      <c r="AI119" s="11"/>
      <c r="AJ119" s="11"/>
      <c r="AK119" s="11"/>
      <c r="AL119" s="15"/>
      <c r="AM119" s="15"/>
      <c r="AN119" s="16" t="str">
        <f aca="false">IF(AM119="","",IF(AM119&gt;=15,"Crítico",IF(AM119&gt;=8,"Alto",IF(AM119&gt;=4,"Medio","Bajo"))))</f>
        <v/>
      </c>
      <c r="AO119" s="11"/>
      <c r="AP119" s="16" t="str">
        <f aca="false">IF($A119="","",IF(AND(J119="Alto riesgo",OR(AH119="",AI119="")),"Documentación incompleta","OK"))</f>
        <v/>
      </c>
      <c r="AQ119" s="11"/>
      <c r="AR119" s="11"/>
      <c r="AS119" s="14"/>
      <c r="AT119" s="11"/>
      <c r="AU119" s="18" t="str">
        <f aca="false">IF(OR(AS119="",AT119=""),"",EDATE(AS119,IF(AT119="Mensual",1,IF(AT119="Trimestral",3,IF(AT119="Semestral",6,12)))))</f>
        <v/>
      </c>
      <c r="AV119" s="16" t="str">
        <f aca="true">IF(AU119="","",IF(AU119&lt;TODAY(),"Vencida",IF(AU119&lt;=TODAY()+30,"Por vencer","Vigente")))</f>
        <v/>
      </c>
      <c r="AW119" s="11"/>
    </row>
    <row r="120" customFormat="false" ht="15" hidden="false" customHeight="false" outlineLevel="0" collapsed="false">
      <c r="A120" s="11"/>
      <c r="B120" s="11"/>
      <c r="C120" s="11"/>
      <c r="D120" s="19"/>
      <c r="E120" s="11"/>
      <c r="F120" s="11"/>
      <c r="G120" s="11"/>
      <c r="H120" s="11"/>
      <c r="I120" s="11"/>
      <c r="J120" s="11"/>
      <c r="K120" s="11"/>
      <c r="L120" s="19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5"/>
      <c r="AC120" s="11"/>
      <c r="AD120" s="11"/>
      <c r="AE120" s="11"/>
      <c r="AF120" s="11"/>
      <c r="AG120" s="14"/>
      <c r="AH120" s="11"/>
      <c r="AI120" s="11"/>
      <c r="AJ120" s="11"/>
      <c r="AK120" s="11"/>
      <c r="AL120" s="15"/>
      <c r="AM120" s="15"/>
      <c r="AN120" s="16" t="str">
        <f aca="false">IF(AM120="","",IF(AM120&gt;=15,"Crítico",IF(AM120&gt;=8,"Alto",IF(AM120&gt;=4,"Medio","Bajo"))))</f>
        <v/>
      </c>
      <c r="AO120" s="11"/>
      <c r="AP120" s="16" t="str">
        <f aca="false">IF($A120="","",IF(AND(J120="Alto riesgo",OR(AH120="",AI120="")),"Documentación incompleta","OK"))</f>
        <v/>
      </c>
      <c r="AQ120" s="11"/>
      <c r="AR120" s="11"/>
      <c r="AS120" s="14"/>
      <c r="AT120" s="11"/>
      <c r="AU120" s="18" t="str">
        <f aca="false">IF(OR(AS120="",AT120=""),"",EDATE(AS120,IF(AT120="Mensual",1,IF(AT120="Trimestral",3,IF(AT120="Semestral",6,12)))))</f>
        <v/>
      </c>
      <c r="AV120" s="16" t="str">
        <f aca="true">IF(AU120="","",IF(AU120&lt;TODAY(),"Vencida",IF(AU120&lt;=TODAY()+30,"Por vencer","Vigente")))</f>
        <v/>
      </c>
      <c r="AW120" s="11"/>
    </row>
    <row r="121" customFormat="false" ht="15" hidden="false" customHeight="false" outlineLevel="0" collapsed="false">
      <c r="A121" s="11"/>
      <c r="B121" s="11"/>
      <c r="C121" s="11"/>
      <c r="D121" s="19"/>
      <c r="E121" s="11"/>
      <c r="F121" s="11"/>
      <c r="G121" s="11"/>
      <c r="H121" s="11"/>
      <c r="I121" s="11"/>
      <c r="J121" s="11"/>
      <c r="K121" s="11"/>
      <c r="L121" s="19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5"/>
      <c r="AC121" s="11"/>
      <c r="AD121" s="11"/>
      <c r="AE121" s="11"/>
      <c r="AF121" s="11"/>
      <c r="AG121" s="14"/>
      <c r="AH121" s="11"/>
      <c r="AI121" s="11"/>
      <c r="AJ121" s="11"/>
      <c r="AK121" s="11"/>
      <c r="AL121" s="15"/>
      <c r="AM121" s="15"/>
      <c r="AN121" s="16" t="str">
        <f aca="false">IF(AM121="","",IF(AM121&gt;=15,"Crítico",IF(AM121&gt;=8,"Alto",IF(AM121&gt;=4,"Medio","Bajo"))))</f>
        <v/>
      </c>
      <c r="AO121" s="11"/>
      <c r="AP121" s="16" t="str">
        <f aca="false">IF($A121="","",IF(AND(J121="Alto riesgo",OR(AH121="",AI121="")),"Documentación incompleta","OK"))</f>
        <v/>
      </c>
      <c r="AQ121" s="11"/>
      <c r="AR121" s="11"/>
      <c r="AS121" s="14"/>
      <c r="AT121" s="11"/>
      <c r="AU121" s="18" t="str">
        <f aca="false">IF(OR(AS121="",AT121=""),"",EDATE(AS121,IF(AT121="Mensual",1,IF(AT121="Trimestral",3,IF(AT121="Semestral",6,12)))))</f>
        <v/>
      </c>
      <c r="AV121" s="16" t="str">
        <f aca="true">IF(AU121="","",IF(AU121&lt;TODAY(),"Vencida",IF(AU121&lt;=TODAY()+30,"Por vencer","Vigente")))</f>
        <v/>
      </c>
      <c r="AW121" s="11"/>
    </row>
    <row r="122" customFormat="false" ht="15" hidden="false" customHeight="false" outlineLevel="0" collapsed="false">
      <c r="A122" s="11"/>
      <c r="B122" s="11"/>
      <c r="C122" s="11"/>
      <c r="D122" s="19"/>
      <c r="E122" s="11"/>
      <c r="F122" s="11"/>
      <c r="G122" s="11"/>
      <c r="H122" s="11"/>
      <c r="I122" s="11"/>
      <c r="J122" s="11"/>
      <c r="K122" s="11"/>
      <c r="L122" s="19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5"/>
      <c r="AC122" s="11"/>
      <c r="AD122" s="11"/>
      <c r="AE122" s="11"/>
      <c r="AF122" s="11"/>
      <c r="AG122" s="14"/>
      <c r="AH122" s="11"/>
      <c r="AI122" s="11"/>
      <c r="AJ122" s="11"/>
      <c r="AK122" s="11"/>
      <c r="AL122" s="15"/>
      <c r="AM122" s="15"/>
      <c r="AN122" s="16" t="str">
        <f aca="false">IF(AM122="","",IF(AM122&gt;=15,"Crítico",IF(AM122&gt;=8,"Alto",IF(AM122&gt;=4,"Medio","Bajo"))))</f>
        <v/>
      </c>
      <c r="AO122" s="11"/>
      <c r="AP122" s="16" t="str">
        <f aca="false">IF($A122="","",IF(AND(J122="Alto riesgo",OR(AH122="",AI122="")),"Documentación incompleta","OK"))</f>
        <v/>
      </c>
      <c r="AQ122" s="11"/>
      <c r="AR122" s="11"/>
      <c r="AS122" s="14"/>
      <c r="AT122" s="11"/>
      <c r="AU122" s="18" t="str">
        <f aca="false">IF(OR(AS122="",AT122=""),"",EDATE(AS122,IF(AT122="Mensual",1,IF(AT122="Trimestral",3,IF(AT122="Semestral",6,12)))))</f>
        <v/>
      </c>
      <c r="AV122" s="16" t="str">
        <f aca="true">IF(AU122="","",IF(AU122&lt;TODAY(),"Vencida",IF(AU122&lt;=TODAY()+30,"Por vencer","Vigente")))</f>
        <v/>
      </c>
      <c r="AW122" s="11"/>
    </row>
    <row r="123" customFormat="false" ht="15" hidden="false" customHeight="false" outlineLevel="0" collapsed="false">
      <c r="A123" s="11"/>
      <c r="B123" s="11"/>
      <c r="C123" s="11"/>
      <c r="D123" s="19"/>
      <c r="E123" s="11"/>
      <c r="F123" s="11"/>
      <c r="G123" s="11"/>
      <c r="H123" s="11"/>
      <c r="I123" s="11"/>
      <c r="J123" s="11"/>
      <c r="K123" s="11"/>
      <c r="L123" s="19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5"/>
      <c r="AC123" s="11"/>
      <c r="AD123" s="11"/>
      <c r="AE123" s="11"/>
      <c r="AF123" s="11"/>
      <c r="AG123" s="14"/>
      <c r="AH123" s="11"/>
      <c r="AI123" s="11"/>
      <c r="AJ123" s="11"/>
      <c r="AK123" s="11"/>
      <c r="AL123" s="15"/>
      <c r="AM123" s="15"/>
      <c r="AN123" s="16" t="str">
        <f aca="false">IF(AM123="","",IF(AM123&gt;=15,"Crítico",IF(AM123&gt;=8,"Alto",IF(AM123&gt;=4,"Medio","Bajo"))))</f>
        <v/>
      </c>
      <c r="AO123" s="11"/>
      <c r="AP123" s="16" t="str">
        <f aca="false">IF($A123="","",IF(AND(J123="Alto riesgo",OR(AH123="",AI123="")),"Documentación incompleta","OK"))</f>
        <v/>
      </c>
      <c r="AQ123" s="11"/>
      <c r="AR123" s="11"/>
      <c r="AS123" s="14"/>
      <c r="AT123" s="11"/>
      <c r="AU123" s="18" t="str">
        <f aca="false">IF(OR(AS123="",AT123=""),"",EDATE(AS123,IF(AT123="Mensual",1,IF(AT123="Trimestral",3,IF(AT123="Semestral",6,12)))))</f>
        <v/>
      </c>
      <c r="AV123" s="16" t="str">
        <f aca="true">IF(AU123="","",IF(AU123&lt;TODAY(),"Vencida",IF(AU123&lt;=TODAY()+30,"Por vencer","Vigente")))</f>
        <v/>
      </c>
      <c r="AW123" s="11"/>
    </row>
    <row r="124" customFormat="false" ht="15" hidden="false" customHeight="false" outlineLevel="0" collapsed="false">
      <c r="A124" s="11"/>
      <c r="B124" s="11"/>
      <c r="C124" s="11"/>
      <c r="D124" s="19"/>
      <c r="E124" s="11"/>
      <c r="F124" s="11"/>
      <c r="G124" s="11"/>
      <c r="H124" s="11"/>
      <c r="I124" s="11"/>
      <c r="J124" s="11"/>
      <c r="K124" s="11"/>
      <c r="L124" s="19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5"/>
      <c r="AC124" s="11"/>
      <c r="AD124" s="11"/>
      <c r="AE124" s="11"/>
      <c r="AF124" s="11"/>
      <c r="AG124" s="14"/>
      <c r="AH124" s="11"/>
      <c r="AI124" s="11"/>
      <c r="AJ124" s="11"/>
      <c r="AK124" s="11"/>
      <c r="AL124" s="15"/>
      <c r="AM124" s="15"/>
      <c r="AN124" s="16" t="str">
        <f aca="false">IF(AM124="","",IF(AM124&gt;=15,"Crítico",IF(AM124&gt;=8,"Alto",IF(AM124&gt;=4,"Medio","Bajo"))))</f>
        <v/>
      </c>
      <c r="AO124" s="11"/>
      <c r="AP124" s="16" t="str">
        <f aca="false">IF($A124="","",IF(AND(J124="Alto riesgo",OR(AH124="",AI124="")),"Documentación incompleta","OK"))</f>
        <v/>
      </c>
      <c r="AQ124" s="11"/>
      <c r="AR124" s="11"/>
      <c r="AS124" s="14"/>
      <c r="AT124" s="11"/>
      <c r="AU124" s="18" t="str">
        <f aca="false">IF(OR(AS124="",AT124=""),"",EDATE(AS124,IF(AT124="Mensual",1,IF(AT124="Trimestral",3,IF(AT124="Semestral",6,12)))))</f>
        <v/>
      </c>
      <c r="AV124" s="16" t="str">
        <f aca="true">IF(AU124="","",IF(AU124&lt;TODAY(),"Vencida",IF(AU124&lt;=TODAY()+30,"Por vencer","Vigente")))</f>
        <v/>
      </c>
      <c r="AW124" s="11"/>
    </row>
    <row r="125" customFormat="false" ht="15" hidden="false" customHeight="false" outlineLevel="0" collapsed="false">
      <c r="A125" s="11"/>
      <c r="B125" s="11"/>
      <c r="C125" s="11"/>
      <c r="D125" s="19"/>
      <c r="E125" s="11"/>
      <c r="F125" s="11"/>
      <c r="G125" s="11"/>
      <c r="H125" s="11"/>
      <c r="I125" s="11"/>
      <c r="J125" s="11"/>
      <c r="K125" s="11"/>
      <c r="L125" s="19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5"/>
      <c r="AC125" s="11"/>
      <c r="AD125" s="11"/>
      <c r="AE125" s="11"/>
      <c r="AF125" s="11"/>
      <c r="AG125" s="14"/>
      <c r="AH125" s="11"/>
      <c r="AI125" s="11"/>
      <c r="AJ125" s="11"/>
      <c r="AK125" s="11"/>
      <c r="AL125" s="15"/>
      <c r="AM125" s="15"/>
      <c r="AN125" s="16" t="str">
        <f aca="false">IF(AM125="","",IF(AM125&gt;=15,"Crítico",IF(AM125&gt;=8,"Alto",IF(AM125&gt;=4,"Medio","Bajo"))))</f>
        <v/>
      </c>
      <c r="AO125" s="11"/>
      <c r="AP125" s="16" t="str">
        <f aca="false">IF($A125="","",IF(AND(J125="Alto riesgo",OR(AH125="",AI125="")),"Documentación incompleta","OK"))</f>
        <v/>
      </c>
      <c r="AQ125" s="11"/>
      <c r="AR125" s="11"/>
      <c r="AS125" s="14"/>
      <c r="AT125" s="11"/>
      <c r="AU125" s="18" t="str">
        <f aca="false">IF(OR(AS125="",AT125=""),"",EDATE(AS125,IF(AT125="Mensual",1,IF(AT125="Trimestral",3,IF(AT125="Semestral",6,12)))))</f>
        <v/>
      </c>
      <c r="AV125" s="16" t="str">
        <f aca="true">IF(AU125="","",IF(AU125&lt;TODAY(),"Vencida",IF(AU125&lt;=TODAY()+30,"Por vencer","Vigente")))</f>
        <v/>
      </c>
      <c r="AW125" s="11"/>
    </row>
    <row r="126" customFormat="false" ht="15" hidden="false" customHeight="false" outlineLevel="0" collapsed="false">
      <c r="A126" s="11"/>
      <c r="B126" s="11"/>
      <c r="C126" s="11"/>
      <c r="D126" s="19"/>
      <c r="E126" s="11"/>
      <c r="F126" s="11"/>
      <c r="G126" s="11"/>
      <c r="H126" s="11"/>
      <c r="I126" s="11"/>
      <c r="J126" s="11"/>
      <c r="K126" s="11"/>
      <c r="L126" s="19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5"/>
      <c r="AC126" s="11"/>
      <c r="AD126" s="11"/>
      <c r="AE126" s="11"/>
      <c r="AF126" s="11"/>
      <c r="AG126" s="14"/>
      <c r="AH126" s="11"/>
      <c r="AI126" s="11"/>
      <c r="AJ126" s="11"/>
      <c r="AK126" s="11"/>
      <c r="AL126" s="15"/>
      <c r="AM126" s="15"/>
      <c r="AN126" s="16" t="str">
        <f aca="false">IF(AM126="","",IF(AM126&gt;=15,"Crítico",IF(AM126&gt;=8,"Alto",IF(AM126&gt;=4,"Medio","Bajo"))))</f>
        <v/>
      </c>
      <c r="AO126" s="11"/>
      <c r="AP126" s="16" t="str">
        <f aca="false">IF($A126="","",IF(AND(J126="Alto riesgo",OR(AH126="",AI126="")),"Documentación incompleta","OK"))</f>
        <v/>
      </c>
      <c r="AQ126" s="11"/>
      <c r="AR126" s="11"/>
      <c r="AS126" s="14"/>
      <c r="AT126" s="11"/>
      <c r="AU126" s="18" t="str">
        <f aca="false">IF(OR(AS126="",AT126=""),"",EDATE(AS126,IF(AT126="Mensual",1,IF(AT126="Trimestral",3,IF(AT126="Semestral",6,12)))))</f>
        <v/>
      </c>
      <c r="AV126" s="16" t="str">
        <f aca="true">IF(AU126="","",IF(AU126&lt;TODAY(),"Vencida",IF(AU126&lt;=TODAY()+30,"Por vencer","Vigente")))</f>
        <v/>
      </c>
      <c r="AW126" s="11"/>
    </row>
    <row r="127" customFormat="false" ht="15" hidden="false" customHeight="false" outlineLevel="0" collapsed="false">
      <c r="A127" s="11"/>
      <c r="B127" s="11"/>
      <c r="C127" s="11"/>
      <c r="D127" s="19"/>
      <c r="E127" s="11"/>
      <c r="F127" s="11"/>
      <c r="G127" s="11"/>
      <c r="H127" s="11"/>
      <c r="I127" s="11"/>
      <c r="J127" s="11"/>
      <c r="K127" s="11"/>
      <c r="L127" s="19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5"/>
      <c r="AC127" s="11"/>
      <c r="AD127" s="11"/>
      <c r="AE127" s="11"/>
      <c r="AF127" s="11"/>
      <c r="AG127" s="14"/>
      <c r="AH127" s="11"/>
      <c r="AI127" s="11"/>
      <c r="AJ127" s="11"/>
      <c r="AK127" s="11"/>
      <c r="AL127" s="15"/>
      <c r="AM127" s="15"/>
      <c r="AN127" s="16" t="str">
        <f aca="false">IF(AM127="","",IF(AM127&gt;=15,"Crítico",IF(AM127&gt;=8,"Alto",IF(AM127&gt;=4,"Medio","Bajo"))))</f>
        <v/>
      </c>
      <c r="AO127" s="11"/>
      <c r="AP127" s="16" t="str">
        <f aca="false">IF($A127="","",IF(AND(J127="Alto riesgo",OR(AH127="",AI127="")),"Documentación incompleta","OK"))</f>
        <v/>
      </c>
      <c r="AQ127" s="11"/>
      <c r="AR127" s="11"/>
      <c r="AS127" s="14"/>
      <c r="AT127" s="11"/>
      <c r="AU127" s="18" t="str">
        <f aca="false">IF(OR(AS127="",AT127=""),"",EDATE(AS127,IF(AT127="Mensual",1,IF(AT127="Trimestral",3,IF(AT127="Semestral",6,12)))))</f>
        <v/>
      </c>
      <c r="AV127" s="16" t="str">
        <f aca="true">IF(AU127="","",IF(AU127&lt;TODAY(),"Vencida",IF(AU127&lt;=TODAY()+30,"Por vencer","Vigente")))</f>
        <v/>
      </c>
      <c r="AW127" s="11"/>
    </row>
    <row r="128" customFormat="false" ht="15" hidden="false" customHeight="false" outlineLevel="0" collapsed="false">
      <c r="A128" s="11"/>
      <c r="B128" s="11"/>
      <c r="C128" s="11"/>
      <c r="D128" s="19"/>
      <c r="E128" s="11"/>
      <c r="F128" s="11"/>
      <c r="G128" s="11"/>
      <c r="H128" s="11"/>
      <c r="I128" s="11"/>
      <c r="J128" s="11"/>
      <c r="K128" s="11"/>
      <c r="L128" s="19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/>
      <c r="Z128" s="11"/>
      <c r="AA128" s="11"/>
      <c r="AB128" s="15"/>
      <c r="AC128" s="11"/>
      <c r="AD128" s="11"/>
      <c r="AE128" s="11"/>
      <c r="AF128" s="11"/>
      <c r="AG128" s="14"/>
      <c r="AH128" s="11"/>
      <c r="AI128" s="11"/>
      <c r="AJ128" s="11"/>
      <c r="AK128" s="11"/>
      <c r="AL128" s="15"/>
      <c r="AM128" s="15"/>
      <c r="AN128" s="16" t="str">
        <f aca="false">IF(AM128="","",IF(AM128&gt;=15,"Crítico",IF(AM128&gt;=8,"Alto",IF(AM128&gt;=4,"Medio","Bajo"))))</f>
        <v/>
      </c>
      <c r="AO128" s="11"/>
      <c r="AP128" s="16" t="str">
        <f aca="false">IF($A128="","",IF(AND(J128="Alto riesgo",OR(AH128="",AI128="")),"Documentación incompleta","OK"))</f>
        <v/>
      </c>
      <c r="AQ128" s="11"/>
      <c r="AR128" s="11"/>
      <c r="AS128" s="14"/>
      <c r="AT128" s="11"/>
      <c r="AU128" s="18" t="str">
        <f aca="false">IF(OR(AS128="",AT128=""),"",EDATE(AS128,IF(AT128="Mensual",1,IF(AT128="Trimestral",3,IF(AT128="Semestral",6,12)))))</f>
        <v/>
      </c>
      <c r="AV128" s="16" t="str">
        <f aca="true">IF(AU128="","",IF(AU128&lt;TODAY(),"Vencida",IF(AU128&lt;=TODAY()+30,"Por vencer","Vigente")))</f>
        <v/>
      </c>
      <c r="AW128" s="11"/>
    </row>
    <row r="129" customFormat="false" ht="15" hidden="false" customHeight="false" outlineLevel="0" collapsed="false">
      <c r="A129" s="11"/>
      <c r="B129" s="11"/>
      <c r="C129" s="11"/>
      <c r="D129" s="19"/>
      <c r="E129" s="11"/>
      <c r="F129" s="11"/>
      <c r="G129" s="11"/>
      <c r="H129" s="11"/>
      <c r="I129" s="11"/>
      <c r="J129" s="11"/>
      <c r="K129" s="11"/>
      <c r="L129" s="19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/>
      <c r="Z129" s="11"/>
      <c r="AA129" s="11"/>
      <c r="AB129" s="15"/>
      <c r="AC129" s="11"/>
      <c r="AD129" s="11"/>
      <c r="AE129" s="11"/>
      <c r="AF129" s="11"/>
      <c r="AG129" s="14"/>
      <c r="AH129" s="11"/>
      <c r="AI129" s="11"/>
      <c r="AJ129" s="11"/>
      <c r="AK129" s="11"/>
      <c r="AL129" s="15"/>
      <c r="AM129" s="15"/>
      <c r="AN129" s="16" t="str">
        <f aca="false">IF(AM129="","",IF(AM129&gt;=15,"Crítico",IF(AM129&gt;=8,"Alto",IF(AM129&gt;=4,"Medio","Bajo"))))</f>
        <v/>
      </c>
      <c r="AO129" s="11"/>
      <c r="AP129" s="16" t="str">
        <f aca="false">IF($A129="","",IF(AND(J129="Alto riesgo",OR(AH129="",AI129="")),"Documentación incompleta","OK"))</f>
        <v/>
      </c>
      <c r="AQ129" s="11"/>
      <c r="AR129" s="11"/>
      <c r="AS129" s="14"/>
      <c r="AT129" s="11"/>
      <c r="AU129" s="18" t="str">
        <f aca="false">IF(OR(AS129="",AT129=""),"",EDATE(AS129,IF(AT129="Mensual",1,IF(AT129="Trimestral",3,IF(AT129="Semestral",6,12)))))</f>
        <v/>
      </c>
      <c r="AV129" s="16" t="str">
        <f aca="true">IF(AU129="","",IF(AU129&lt;TODAY(),"Vencida",IF(AU129&lt;=TODAY()+30,"Por vencer","Vigente")))</f>
        <v/>
      </c>
      <c r="AW129" s="11"/>
    </row>
    <row r="130" customFormat="false" ht="15" hidden="false" customHeight="false" outlineLevel="0" collapsed="false">
      <c r="A130" s="11"/>
      <c r="B130" s="11"/>
      <c r="C130" s="11"/>
      <c r="D130" s="19"/>
      <c r="E130" s="11"/>
      <c r="F130" s="11"/>
      <c r="G130" s="11"/>
      <c r="H130" s="11"/>
      <c r="I130" s="11"/>
      <c r="J130" s="11"/>
      <c r="K130" s="11"/>
      <c r="L130" s="19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5"/>
      <c r="AC130" s="11"/>
      <c r="AD130" s="11"/>
      <c r="AE130" s="11"/>
      <c r="AF130" s="11"/>
      <c r="AG130" s="14"/>
      <c r="AH130" s="11"/>
      <c r="AI130" s="11"/>
      <c r="AJ130" s="11"/>
      <c r="AK130" s="11"/>
      <c r="AL130" s="15"/>
      <c r="AM130" s="15"/>
      <c r="AN130" s="16" t="str">
        <f aca="false">IF(AM130="","",IF(AM130&gt;=15,"Crítico",IF(AM130&gt;=8,"Alto",IF(AM130&gt;=4,"Medio","Bajo"))))</f>
        <v/>
      </c>
      <c r="AO130" s="11"/>
      <c r="AP130" s="16" t="str">
        <f aca="false">IF($A130="","",IF(AND(J130="Alto riesgo",OR(AH130="",AI130="")),"Documentación incompleta","OK"))</f>
        <v/>
      </c>
      <c r="AQ130" s="11"/>
      <c r="AR130" s="11"/>
      <c r="AS130" s="14"/>
      <c r="AT130" s="11"/>
      <c r="AU130" s="18" t="str">
        <f aca="false">IF(OR(AS130="",AT130=""),"",EDATE(AS130,IF(AT130="Mensual",1,IF(AT130="Trimestral",3,IF(AT130="Semestral",6,12)))))</f>
        <v/>
      </c>
      <c r="AV130" s="16" t="str">
        <f aca="true">IF(AU130="","",IF(AU130&lt;TODAY(),"Vencida",IF(AU130&lt;=TODAY()+30,"Por vencer","Vigente")))</f>
        <v/>
      </c>
      <c r="AW130" s="11"/>
    </row>
    <row r="131" customFormat="false" ht="15" hidden="false" customHeight="false" outlineLevel="0" collapsed="false">
      <c r="A131" s="11"/>
      <c r="B131" s="11"/>
      <c r="C131" s="11"/>
      <c r="D131" s="19"/>
      <c r="E131" s="11"/>
      <c r="F131" s="11"/>
      <c r="G131" s="11"/>
      <c r="H131" s="11"/>
      <c r="I131" s="11"/>
      <c r="J131" s="11"/>
      <c r="K131" s="11"/>
      <c r="L131" s="19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5"/>
      <c r="AC131" s="11"/>
      <c r="AD131" s="11"/>
      <c r="AE131" s="11"/>
      <c r="AF131" s="11"/>
      <c r="AG131" s="14"/>
      <c r="AH131" s="11"/>
      <c r="AI131" s="11"/>
      <c r="AJ131" s="11"/>
      <c r="AK131" s="11"/>
      <c r="AL131" s="15"/>
      <c r="AM131" s="15"/>
      <c r="AN131" s="16" t="str">
        <f aca="false">IF(AM131="","",IF(AM131&gt;=15,"Crítico",IF(AM131&gt;=8,"Alto",IF(AM131&gt;=4,"Medio","Bajo"))))</f>
        <v/>
      </c>
      <c r="AO131" s="11"/>
      <c r="AP131" s="16" t="str">
        <f aca="false">IF($A131="","",IF(AND(J131="Alto riesgo",OR(AH131="",AI131="")),"Documentación incompleta","OK"))</f>
        <v/>
      </c>
      <c r="AQ131" s="11"/>
      <c r="AR131" s="11"/>
      <c r="AS131" s="14"/>
      <c r="AT131" s="11"/>
      <c r="AU131" s="18" t="str">
        <f aca="false">IF(OR(AS131="",AT131=""),"",EDATE(AS131,IF(AT131="Mensual",1,IF(AT131="Trimestral",3,IF(AT131="Semestral",6,12)))))</f>
        <v/>
      </c>
      <c r="AV131" s="16" t="str">
        <f aca="true">IF(AU131="","",IF(AU131&lt;TODAY(),"Vencida",IF(AU131&lt;=TODAY()+30,"Por vencer","Vigente")))</f>
        <v/>
      </c>
      <c r="AW131" s="11"/>
    </row>
    <row r="132" customFormat="false" ht="15" hidden="false" customHeight="false" outlineLevel="0" collapsed="false">
      <c r="A132" s="11"/>
      <c r="B132" s="11"/>
      <c r="C132" s="11"/>
      <c r="D132" s="19"/>
      <c r="E132" s="11"/>
      <c r="F132" s="11"/>
      <c r="G132" s="11"/>
      <c r="H132" s="11"/>
      <c r="I132" s="11"/>
      <c r="J132" s="11"/>
      <c r="K132" s="11"/>
      <c r="L132" s="19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  <c r="X132" s="11"/>
      <c r="Y132" s="11"/>
      <c r="Z132" s="11"/>
      <c r="AA132" s="11"/>
      <c r="AB132" s="15"/>
      <c r="AC132" s="11"/>
      <c r="AD132" s="11"/>
      <c r="AE132" s="11"/>
      <c r="AF132" s="11"/>
      <c r="AG132" s="14"/>
      <c r="AH132" s="11"/>
      <c r="AI132" s="11"/>
      <c r="AJ132" s="11"/>
      <c r="AK132" s="11"/>
      <c r="AL132" s="15"/>
      <c r="AM132" s="15"/>
      <c r="AN132" s="16" t="str">
        <f aca="false">IF(AM132="","",IF(AM132&gt;=15,"Crítico",IF(AM132&gt;=8,"Alto",IF(AM132&gt;=4,"Medio","Bajo"))))</f>
        <v/>
      </c>
      <c r="AO132" s="11"/>
      <c r="AP132" s="16" t="str">
        <f aca="false">IF($A132="","",IF(AND(J132="Alto riesgo",OR(AH132="",AI132="")),"Documentación incompleta","OK"))</f>
        <v/>
      </c>
      <c r="AQ132" s="11"/>
      <c r="AR132" s="11"/>
      <c r="AS132" s="14"/>
      <c r="AT132" s="11"/>
      <c r="AU132" s="18" t="str">
        <f aca="false">IF(OR(AS132="",AT132=""),"",EDATE(AS132,IF(AT132="Mensual",1,IF(AT132="Trimestral",3,IF(AT132="Semestral",6,12)))))</f>
        <v/>
      </c>
      <c r="AV132" s="16" t="str">
        <f aca="true">IF(AU132="","",IF(AU132&lt;TODAY(),"Vencida",IF(AU132&lt;=TODAY()+30,"Por vencer","Vigente")))</f>
        <v/>
      </c>
      <c r="AW132" s="11"/>
    </row>
    <row r="133" customFormat="false" ht="15" hidden="false" customHeight="false" outlineLevel="0" collapsed="false">
      <c r="A133" s="11"/>
      <c r="B133" s="11"/>
      <c r="C133" s="11"/>
      <c r="D133" s="19"/>
      <c r="E133" s="11"/>
      <c r="F133" s="11"/>
      <c r="G133" s="11"/>
      <c r="H133" s="11"/>
      <c r="I133" s="11"/>
      <c r="J133" s="11"/>
      <c r="K133" s="11"/>
      <c r="L133" s="19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  <c r="X133" s="11"/>
      <c r="Y133" s="11"/>
      <c r="Z133" s="11"/>
      <c r="AA133" s="11"/>
      <c r="AB133" s="15"/>
      <c r="AC133" s="11"/>
      <c r="AD133" s="11"/>
      <c r="AE133" s="11"/>
      <c r="AF133" s="11"/>
      <c r="AG133" s="14"/>
      <c r="AH133" s="11"/>
      <c r="AI133" s="11"/>
      <c r="AJ133" s="11"/>
      <c r="AK133" s="11"/>
      <c r="AL133" s="15"/>
      <c r="AM133" s="15"/>
      <c r="AN133" s="16" t="str">
        <f aca="false">IF(AM133="","",IF(AM133&gt;=15,"Crítico",IF(AM133&gt;=8,"Alto",IF(AM133&gt;=4,"Medio","Bajo"))))</f>
        <v/>
      </c>
      <c r="AO133" s="11"/>
      <c r="AP133" s="16" t="str">
        <f aca="false">IF($A133="","",IF(AND(J133="Alto riesgo",OR(AH133="",AI133="")),"Documentación incompleta","OK"))</f>
        <v/>
      </c>
      <c r="AQ133" s="11"/>
      <c r="AR133" s="11"/>
      <c r="AS133" s="14"/>
      <c r="AT133" s="11"/>
      <c r="AU133" s="18" t="str">
        <f aca="false">IF(OR(AS133="",AT133=""),"",EDATE(AS133,IF(AT133="Mensual",1,IF(AT133="Trimestral",3,IF(AT133="Semestral",6,12)))))</f>
        <v/>
      </c>
      <c r="AV133" s="16" t="str">
        <f aca="true">IF(AU133="","",IF(AU133&lt;TODAY(),"Vencida",IF(AU133&lt;=TODAY()+30,"Por vencer","Vigente")))</f>
        <v/>
      </c>
      <c r="AW133" s="11"/>
    </row>
    <row r="134" customFormat="false" ht="15" hidden="false" customHeight="false" outlineLevel="0" collapsed="false">
      <c r="A134" s="11"/>
      <c r="B134" s="11"/>
      <c r="C134" s="11"/>
      <c r="D134" s="19"/>
      <c r="E134" s="11"/>
      <c r="F134" s="11"/>
      <c r="G134" s="11"/>
      <c r="H134" s="11"/>
      <c r="I134" s="11"/>
      <c r="J134" s="11"/>
      <c r="K134" s="11"/>
      <c r="L134" s="19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  <c r="X134" s="11"/>
      <c r="Y134" s="11"/>
      <c r="Z134" s="11"/>
      <c r="AA134" s="11"/>
      <c r="AB134" s="15"/>
      <c r="AC134" s="11"/>
      <c r="AD134" s="11"/>
      <c r="AE134" s="11"/>
      <c r="AF134" s="11"/>
      <c r="AG134" s="14"/>
      <c r="AH134" s="11"/>
      <c r="AI134" s="11"/>
      <c r="AJ134" s="11"/>
      <c r="AK134" s="11"/>
      <c r="AL134" s="15"/>
      <c r="AM134" s="15"/>
      <c r="AN134" s="16" t="str">
        <f aca="false">IF(AM134="","",IF(AM134&gt;=15,"Crítico",IF(AM134&gt;=8,"Alto",IF(AM134&gt;=4,"Medio","Bajo"))))</f>
        <v/>
      </c>
      <c r="AO134" s="11"/>
      <c r="AP134" s="16" t="str">
        <f aca="false">IF($A134="","",IF(AND(J134="Alto riesgo",OR(AH134="",AI134="")),"Documentación incompleta","OK"))</f>
        <v/>
      </c>
      <c r="AQ134" s="11"/>
      <c r="AR134" s="11"/>
      <c r="AS134" s="14"/>
      <c r="AT134" s="11"/>
      <c r="AU134" s="18" t="str">
        <f aca="false">IF(OR(AS134="",AT134=""),"",EDATE(AS134,IF(AT134="Mensual",1,IF(AT134="Trimestral",3,IF(AT134="Semestral",6,12)))))</f>
        <v/>
      </c>
      <c r="AV134" s="16" t="str">
        <f aca="true">IF(AU134="","",IF(AU134&lt;TODAY(),"Vencida",IF(AU134&lt;=TODAY()+30,"Por vencer","Vigente")))</f>
        <v/>
      </c>
      <c r="AW134" s="11"/>
    </row>
    <row r="135" customFormat="false" ht="15" hidden="false" customHeight="false" outlineLevel="0" collapsed="false">
      <c r="A135" s="11"/>
      <c r="B135" s="11"/>
      <c r="C135" s="11"/>
      <c r="D135" s="19"/>
      <c r="E135" s="11"/>
      <c r="F135" s="11"/>
      <c r="G135" s="11"/>
      <c r="H135" s="11"/>
      <c r="I135" s="11"/>
      <c r="J135" s="11"/>
      <c r="K135" s="11"/>
      <c r="L135" s="19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5"/>
      <c r="AC135" s="11"/>
      <c r="AD135" s="11"/>
      <c r="AE135" s="11"/>
      <c r="AF135" s="11"/>
      <c r="AG135" s="14"/>
      <c r="AH135" s="11"/>
      <c r="AI135" s="11"/>
      <c r="AJ135" s="11"/>
      <c r="AK135" s="11"/>
      <c r="AL135" s="15"/>
      <c r="AM135" s="15"/>
      <c r="AN135" s="16" t="str">
        <f aca="false">IF(AM135="","",IF(AM135&gt;=15,"Crítico",IF(AM135&gt;=8,"Alto",IF(AM135&gt;=4,"Medio","Bajo"))))</f>
        <v/>
      </c>
      <c r="AO135" s="11"/>
      <c r="AP135" s="16" t="str">
        <f aca="false">IF($A135="","",IF(AND(J135="Alto riesgo",OR(AH135="",AI135="")),"Documentación incompleta","OK"))</f>
        <v/>
      </c>
      <c r="AQ135" s="11"/>
      <c r="AR135" s="11"/>
      <c r="AS135" s="14"/>
      <c r="AT135" s="11"/>
      <c r="AU135" s="18" t="str">
        <f aca="false">IF(OR(AS135="",AT135=""),"",EDATE(AS135,IF(AT135="Mensual",1,IF(AT135="Trimestral",3,IF(AT135="Semestral",6,12)))))</f>
        <v/>
      </c>
      <c r="AV135" s="16" t="str">
        <f aca="true">IF(AU135="","",IF(AU135&lt;TODAY(),"Vencida",IF(AU135&lt;=TODAY()+30,"Por vencer","Vigente")))</f>
        <v/>
      </c>
      <c r="AW135" s="11"/>
    </row>
    <row r="136" customFormat="false" ht="15" hidden="false" customHeight="false" outlineLevel="0" collapsed="false">
      <c r="A136" s="11"/>
      <c r="B136" s="11"/>
      <c r="C136" s="11"/>
      <c r="D136" s="19"/>
      <c r="E136" s="11"/>
      <c r="F136" s="11"/>
      <c r="G136" s="11"/>
      <c r="H136" s="11"/>
      <c r="I136" s="11"/>
      <c r="J136" s="11"/>
      <c r="K136" s="11"/>
      <c r="L136" s="19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  <c r="X136" s="11"/>
      <c r="Y136" s="11"/>
      <c r="Z136" s="11"/>
      <c r="AA136" s="11"/>
      <c r="AB136" s="15"/>
      <c r="AC136" s="11"/>
      <c r="AD136" s="11"/>
      <c r="AE136" s="11"/>
      <c r="AF136" s="11"/>
      <c r="AG136" s="14"/>
      <c r="AH136" s="11"/>
      <c r="AI136" s="11"/>
      <c r="AJ136" s="11"/>
      <c r="AK136" s="11"/>
      <c r="AL136" s="15"/>
      <c r="AM136" s="15"/>
      <c r="AN136" s="16" t="str">
        <f aca="false">IF(AM136="","",IF(AM136&gt;=15,"Crítico",IF(AM136&gt;=8,"Alto",IF(AM136&gt;=4,"Medio","Bajo"))))</f>
        <v/>
      </c>
      <c r="AO136" s="11"/>
      <c r="AP136" s="16" t="str">
        <f aca="false">IF($A136="","",IF(AND(J136="Alto riesgo",OR(AH136="",AI136="")),"Documentación incompleta","OK"))</f>
        <v/>
      </c>
      <c r="AQ136" s="11"/>
      <c r="AR136" s="11"/>
      <c r="AS136" s="14"/>
      <c r="AT136" s="11"/>
      <c r="AU136" s="18" t="str">
        <f aca="false">IF(OR(AS136="",AT136=""),"",EDATE(AS136,IF(AT136="Mensual",1,IF(AT136="Trimestral",3,IF(AT136="Semestral",6,12)))))</f>
        <v/>
      </c>
      <c r="AV136" s="16" t="str">
        <f aca="true">IF(AU136="","",IF(AU136&lt;TODAY(),"Vencida",IF(AU136&lt;=TODAY()+30,"Por vencer","Vigente")))</f>
        <v/>
      </c>
      <c r="AW136" s="11"/>
    </row>
    <row r="137" customFormat="false" ht="15" hidden="false" customHeight="false" outlineLevel="0" collapsed="false">
      <c r="A137" s="11"/>
      <c r="B137" s="11"/>
      <c r="C137" s="11"/>
      <c r="D137" s="19"/>
      <c r="E137" s="11"/>
      <c r="F137" s="11"/>
      <c r="G137" s="11"/>
      <c r="H137" s="11"/>
      <c r="I137" s="11"/>
      <c r="J137" s="11"/>
      <c r="K137" s="11"/>
      <c r="L137" s="19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  <c r="X137" s="11"/>
      <c r="Y137" s="11"/>
      <c r="Z137" s="11"/>
      <c r="AA137" s="11"/>
      <c r="AB137" s="15"/>
      <c r="AC137" s="11"/>
      <c r="AD137" s="11"/>
      <c r="AE137" s="11"/>
      <c r="AF137" s="11"/>
      <c r="AG137" s="14"/>
      <c r="AH137" s="11"/>
      <c r="AI137" s="11"/>
      <c r="AJ137" s="11"/>
      <c r="AK137" s="11"/>
      <c r="AL137" s="15"/>
      <c r="AM137" s="15"/>
      <c r="AN137" s="16" t="str">
        <f aca="false">IF(AM137="","",IF(AM137&gt;=15,"Crítico",IF(AM137&gt;=8,"Alto",IF(AM137&gt;=4,"Medio","Bajo"))))</f>
        <v/>
      </c>
      <c r="AO137" s="11"/>
      <c r="AP137" s="16" t="str">
        <f aca="false">IF($A137="","",IF(AND(J137="Alto riesgo",OR(AH137="",AI137="")),"Documentación incompleta","OK"))</f>
        <v/>
      </c>
      <c r="AQ137" s="11"/>
      <c r="AR137" s="11"/>
      <c r="AS137" s="14"/>
      <c r="AT137" s="11"/>
      <c r="AU137" s="18" t="str">
        <f aca="false">IF(OR(AS137="",AT137=""),"",EDATE(AS137,IF(AT137="Mensual",1,IF(AT137="Trimestral",3,IF(AT137="Semestral",6,12)))))</f>
        <v/>
      </c>
      <c r="AV137" s="16" t="str">
        <f aca="true">IF(AU137="","",IF(AU137&lt;TODAY(),"Vencida",IF(AU137&lt;=TODAY()+30,"Por vencer","Vigente")))</f>
        <v/>
      </c>
      <c r="AW137" s="11"/>
    </row>
    <row r="138" customFormat="false" ht="15" hidden="false" customHeight="false" outlineLevel="0" collapsed="false">
      <c r="A138" s="11"/>
      <c r="B138" s="11"/>
      <c r="C138" s="11"/>
      <c r="D138" s="19"/>
      <c r="E138" s="11"/>
      <c r="F138" s="11"/>
      <c r="G138" s="11"/>
      <c r="H138" s="11"/>
      <c r="I138" s="11"/>
      <c r="J138" s="11"/>
      <c r="K138" s="11"/>
      <c r="L138" s="19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5"/>
      <c r="AC138" s="11"/>
      <c r="AD138" s="11"/>
      <c r="AE138" s="11"/>
      <c r="AF138" s="11"/>
      <c r="AG138" s="14"/>
      <c r="AH138" s="11"/>
      <c r="AI138" s="11"/>
      <c r="AJ138" s="11"/>
      <c r="AK138" s="11"/>
      <c r="AL138" s="15"/>
      <c r="AM138" s="15"/>
      <c r="AN138" s="16" t="str">
        <f aca="false">IF(AM138="","",IF(AM138&gt;=15,"Crítico",IF(AM138&gt;=8,"Alto",IF(AM138&gt;=4,"Medio","Bajo"))))</f>
        <v/>
      </c>
      <c r="AO138" s="11"/>
      <c r="AP138" s="16" t="str">
        <f aca="false">IF($A138="","",IF(AND(J138="Alto riesgo",OR(AH138="",AI138="")),"Documentación incompleta","OK"))</f>
        <v/>
      </c>
      <c r="AQ138" s="11"/>
      <c r="AR138" s="11"/>
      <c r="AS138" s="14"/>
      <c r="AT138" s="11"/>
      <c r="AU138" s="18" t="str">
        <f aca="false">IF(OR(AS138="",AT138=""),"",EDATE(AS138,IF(AT138="Mensual",1,IF(AT138="Trimestral",3,IF(AT138="Semestral",6,12)))))</f>
        <v/>
      </c>
      <c r="AV138" s="16" t="str">
        <f aca="true">IF(AU138="","",IF(AU138&lt;TODAY(),"Vencida",IF(AU138&lt;=TODAY()+30,"Por vencer","Vigente")))</f>
        <v/>
      </c>
      <c r="AW138" s="11"/>
    </row>
    <row r="139" customFormat="false" ht="15" hidden="false" customHeight="false" outlineLevel="0" collapsed="false">
      <c r="A139" s="11"/>
      <c r="B139" s="11"/>
      <c r="C139" s="11"/>
      <c r="D139" s="19"/>
      <c r="E139" s="11"/>
      <c r="F139" s="11"/>
      <c r="G139" s="11"/>
      <c r="H139" s="11"/>
      <c r="I139" s="11"/>
      <c r="J139" s="11"/>
      <c r="K139" s="11"/>
      <c r="L139" s="19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5"/>
      <c r="AC139" s="11"/>
      <c r="AD139" s="11"/>
      <c r="AE139" s="11"/>
      <c r="AF139" s="11"/>
      <c r="AG139" s="14"/>
      <c r="AH139" s="11"/>
      <c r="AI139" s="11"/>
      <c r="AJ139" s="11"/>
      <c r="AK139" s="11"/>
      <c r="AL139" s="15"/>
      <c r="AM139" s="15"/>
      <c r="AN139" s="16" t="str">
        <f aca="false">IF(AM139="","",IF(AM139&gt;=15,"Crítico",IF(AM139&gt;=8,"Alto",IF(AM139&gt;=4,"Medio","Bajo"))))</f>
        <v/>
      </c>
      <c r="AO139" s="11"/>
      <c r="AP139" s="16" t="str">
        <f aca="false">IF($A139="","",IF(AND(J139="Alto riesgo",OR(AH139="",AI139="")),"Documentación incompleta","OK"))</f>
        <v/>
      </c>
      <c r="AQ139" s="11"/>
      <c r="AR139" s="11"/>
      <c r="AS139" s="14"/>
      <c r="AT139" s="11"/>
      <c r="AU139" s="18" t="str">
        <f aca="false">IF(OR(AS139="",AT139=""),"",EDATE(AS139,IF(AT139="Mensual",1,IF(AT139="Trimestral",3,IF(AT139="Semestral",6,12)))))</f>
        <v/>
      </c>
      <c r="AV139" s="16" t="str">
        <f aca="true">IF(AU139="","",IF(AU139&lt;TODAY(),"Vencida",IF(AU139&lt;=TODAY()+30,"Por vencer","Vigente")))</f>
        <v/>
      </c>
      <c r="AW139" s="11"/>
    </row>
    <row r="140" customFormat="false" ht="15" hidden="false" customHeight="false" outlineLevel="0" collapsed="false">
      <c r="A140" s="11"/>
      <c r="B140" s="11"/>
      <c r="C140" s="11"/>
      <c r="D140" s="19"/>
      <c r="E140" s="11"/>
      <c r="F140" s="11"/>
      <c r="G140" s="11"/>
      <c r="H140" s="11"/>
      <c r="I140" s="11"/>
      <c r="J140" s="11"/>
      <c r="K140" s="11"/>
      <c r="L140" s="19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5"/>
      <c r="AC140" s="11"/>
      <c r="AD140" s="11"/>
      <c r="AE140" s="11"/>
      <c r="AF140" s="11"/>
      <c r="AG140" s="14"/>
      <c r="AH140" s="11"/>
      <c r="AI140" s="11"/>
      <c r="AJ140" s="11"/>
      <c r="AK140" s="11"/>
      <c r="AL140" s="15"/>
      <c r="AM140" s="15"/>
      <c r="AN140" s="16" t="str">
        <f aca="false">IF(AM140="","",IF(AM140&gt;=15,"Crítico",IF(AM140&gt;=8,"Alto",IF(AM140&gt;=4,"Medio","Bajo"))))</f>
        <v/>
      </c>
      <c r="AO140" s="11"/>
      <c r="AP140" s="16" t="str">
        <f aca="false">IF($A140="","",IF(AND(J140="Alto riesgo",OR(AH140="",AI140="")),"Documentación incompleta","OK"))</f>
        <v/>
      </c>
      <c r="AQ140" s="11"/>
      <c r="AR140" s="11"/>
      <c r="AS140" s="14"/>
      <c r="AT140" s="11"/>
      <c r="AU140" s="18" t="str">
        <f aca="false">IF(OR(AS140="",AT140=""),"",EDATE(AS140,IF(AT140="Mensual",1,IF(AT140="Trimestral",3,IF(AT140="Semestral",6,12)))))</f>
        <v/>
      </c>
      <c r="AV140" s="16" t="str">
        <f aca="true">IF(AU140="","",IF(AU140&lt;TODAY(),"Vencida",IF(AU140&lt;=TODAY()+30,"Por vencer","Vigente")))</f>
        <v/>
      </c>
      <c r="AW140" s="11"/>
    </row>
    <row r="141" customFormat="false" ht="15" hidden="false" customHeight="false" outlineLevel="0" collapsed="false">
      <c r="A141" s="11"/>
      <c r="B141" s="11"/>
      <c r="C141" s="11"/>
      <c r="D141" s="19"/>
      <c r="E141" s="11"/>
      <c r="F141" s="11"/>
      <c r="G141" s="11"/>
      <c r="H141" s="11"/>
      <c r="I141" s="11"/>
      <c r="J141" s="11"/>
      <c r="K141" s="11"/>
      <c r="L141" s="19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5"/>
      <c r="AC141" s="11"/>
      <c r="AD141" s="11"/>
      <c r="AE141" s="11"/>
      <c r="AF141" s="11"/>
      <c r="AG141" s="14"/>
      <c r="AH141" s="11"/>
      <c r="AI141" s="11"/>
      <c r="AJ141" s="11"/>
      <c r="AK141" s="11"/>
      <c r="AL141" s="15"/>
      <c r="AM141" s="15"/>
      <c r="AN141" s="16" t="str">
        <f aca="false">IF(AM141="","",IF(AM141&gt;=15,"Crítico",IF(AM141&gt;=8,"Alto",IF(AM141&gt;=4,"Medio","Bajo"))))</f>
        <v/>
      </c>
      <c r="AO141" s="11"/>
      <c r="AP141" s="16" t="str">
        <f aca="false">IF($A141="","",IF(AND(J141="Alto riesgo",OR(AH141="",AI141="")),"Documentación incompleta","OK"))</f>
        <v/>
      </c>
      <c r="AQ141" s="11"/>
      <c r="AR141" s="11"/>
      <c r="AS141" s="14"/>
      <c r="AT141" s="11"/>
      <c r="AU141" s="18" t="str">
        <f aca="false">IF(OR(AS141="",AT141=""),"",EDATE(AS141,IF(AT141="Mensual",1,IF(AT141="Trimestral",3,IF(AT141="Semestral",6,12)))))</f>
        <v/>
      </c>
      <c r="AV141" s="16" t="str">
        <f aca="true">IF(AU141="","",IF(AU141&lt;TODAY(),"Vencida",IF(AU141&lt;=TODAY()+30,"Por vencer","Vigente")))</f>
        <v/>
      </c>
      <c r="AW141" s="11"/>
    </row>
    <row r="142" customFormat="false" ht="15" hidden="false" customHeight="false" outlineLevel="0" collapsed="false">
      <c r="A142" s="11"/>
      <c r="B142" s="11"/>
      <c r="C142" s="11"/>
      <c r="D142" s="19"/>
      <c r="E142" s="11"/>
      <c r="F142" s="11"/>
      <c r="G142" s="11"/>
      <c r="H142" s="11"/>
      <c r="I142" s="11"/>
      <c r="J142" s="11"/>
      <c r="K142" s="11"/>
      <c r="L142" s="19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5"/>
      <c r="AC142" s="11"/>
      <c r="AD142" s="11"/>
      <c r="AE142" s="11"/>
      <c r="AF142" s="11"/>
      <c r="AG142" s="14"/>
      <c r="AH142" s="11"/>
      <c r="AI142" s="11"/>
      <c r="AJ142" s="11"/>
      <c r="AK142" s="11"/>
      <c r="AL142" s="15"/>
      <c r="AM142" s="15"/>
      <c r="AN142" s="16" t="str">
        <f aca="false">IF(AM142="","",IF(AM142&gt;=15,"Crítico",IF(AM142&gt;=8,"Alto",IF(AM142&gt;=4,"Medio","Bajo"))))</f>
        <v/>
      </c>
      <c r="AO142" s="11"/>
      <c r="AP142" s="16" t="str">
        <f aca="false">IF($A142="","",IF(AND(J142="Alto riesgo",OR(AH142="",AI142="")),"Documentación incompleta","OK"))</f>
        <v/>
      </c>
      <c r="AQ142" s="11"/>
      <c r="AR142" s="11"/>
      <c r="AS142" s="14"/>
      <c r="AT142" s="11"/>
      <c r="AU142" s="18" t="str">
        <f aca="false">IF(OR(AS142="",AT142=""),"",EDATE(AS142,IF(AT142="Mensual",1,IF(AT142="Trimestral",3,IF(AT142="Semestral",6,12)))))</f>
        <v/>
      </c>
      <c r="AV142" s="16" t="str">
        <f aca="true">IF(AU142="","",IF(AU142&lt;TODAY(),"Vencida",IF(AU142&lt;=TODAY()+30,"Por vencer","Vigente")))</f>
        <v/>
      </c>
      <c r="AW142" s="11"/>
    </row>
    <row r="143" customFormat="false" ht="15" hidden="false" customHeight="false" outlineLevel="0" collapsed="false">
      <c r="A143" s="11"/>
      <c r="B143" s="11"/>
      <c r="C143" s="11"/>
      <c r="D143" s="19"/>
      <c r="E143" s="11"/>
      <c r="F143" s="11"/>
      <c r="G143" s="11"/>
      <c r="H143" s="11"/>
      <c r="I143" s="11"/>
      <c r="J143" s="11"/>
      <c r="K143" s="11"/>
      <c r="L143" s="19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5"/>
      <c r="AC143" s="11"/>
      <c r="AD143" s="11"/>
      <c r="AE143" s="11"/>
      <c r="AF143" s="11"/>
      <c r="AG143" s="14"/>
      <c r="AH143" s="11"/>
      <c r="AI143" s="11"/>
      <c r="AJ143" s="11"/>
      <c r="AK143" s="11"/>
      <c r="AL143" s="15"/>
      <c r="AM143" s="15"/>
      <c r="AN143" s="16" t="str">
        <f aca="false">IF(AM143="","",IF(AM143&gt;=15,"Crítico",IF(AM143&gt;=8,"Alto",IF(AM143&gt;=4,"Medio","Bajo"))))</f>
        <v/>
      </c>
      <c r="AO143" s="11"/>
      <c r="AP143" s="16" t="str">
        <f aca="false">IF($A143="","",IF(AND(J143="Alto riesgo",OR(AH143="",AI143="")),"Documentación incompleta","OK"))</f>
        <v/>
      </c>
      <c r="AQ143" s="11"/>
      <c r="AR143" s="11"/>
      <c r="AS143" s="14"/>
      <c r="AT143" s="11"/>
      <c r="AU143" s="18" t="str">
        <f aca="false">IF(OR(AS143="",AT143=""),"",EDATE(AS143,IF(AT143="Mensual",1,IF(AT143="Trimestral",3,IF(AT143="Semestral",6,12)))))</f>
        <v/>
      </c>
      <c r="AV143" s="16" t="str">
        <f aca="true">IF(AU143="","",IF(AU143&lt;TODAY(),"Vencida",IF(AU143&lt;=TODAY()+30,"Por vencer","Vigente")))</f>
        <v/>
      </c>
      <c r="AW143" s="11"/>
    </row>
    <row r="144" customFormat="false" ht="15" hidden="false" customHeight="false" outlineLevel="0" collapsed="false">
      <c r="A144" s="11"/>
      <c r="B144" s="11"/>
      <c r="C144" s="11"/>
      <c r="D144" s="19"/>
      <c r="E144" s="11"/>
      <c r="F144" s="11"/>
      <c r="G144" s="11"/>
      <c r="H144" s="11"/>
      <c r="I144" s="11"/>
      <c r="J144" s="11"/>
      <c r="K144" s="11"/>
      <c r="L144" s="19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5"/>
      <c r="AC144" s="11"/>
      <c r="AD144" s="11"/>
      <c r="AE144" s="11"/>
      <c r="AF144" s="11"/>
      <c r="AG144" s="14"/>
      <c r="AH144" s="11"/>
      <c r="AI144" s="11"/>
      <c r="AJ144" s="11"/>
      <c r="AK144" s="11"/>
      <c r="AL144" s="15"/>
      <c r="AM144" s="15"/>
      <c r="AN144" s="16" t="str">
        <f aca="false">IF(AM144="","",IF(AM144&gt;=15,"Crítico",IF(AM144&gt;=8,"Alto",IF(AM144&gt;=4,"Medio","Bajo"))))</f>
        <v/>
      </c>
      <c r="AO144" s="11"/>
      <c r="AP144" s="16" t="str">
        <f aca="false">IF($A144="","",IF(AND(J144="Alto riesgo",OR(AH144="",AI144="")),"Documentación incompleta","OK"))</f>
        <v/>
      </c>
      <c r="AQ144" s="11"/>
      <c r="AR144" s="11"/>
      <c r="AS144" s="14"/>
      <c r="AT144" s="11"/>
      <c r="AU144" s="18" t="str">
        <f aca="false">IF(OR(AS144="",AT144=""),"",EDATE(AS144,IF(AT144="Mensual",1,IF(AT144="Trimestral",3,IF(AT144="Semestral",6,12)))))</f>
        <v/>
      </c>
      <c r="AV144" s="16" t="str">
        <f aca="true">IF(AU144="","",IF(AU144&lt;TODAY(),"Vencida",IF(AU144&lt;=TODAY()+30,"Por vencer","Vigente")))</f>
        <v/>
      </c>
      <c r="AW144" s="11"/>
    </row>
    <row r="145" customFormat="false" ht="15" hidden="false" customHeight="false" outlineLevel="0" collapsed="false">
      <c r="A145" s="11"/>
      <c r="B145" s="11"/>
      <c r="C145" s="11"/>
      <c r="D145" s="19"/>
      <c r="E145" s="11"/>
      <c r="F145" s="11"/>
      <c r="G145" s="11"/>
      <c r="H145" s="11"/>
      <c r="I145" s="11"/>
      <c r="J145" s="11"/>
      <c r="K145" s="11"/>
      <c r="L145" s="19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5"/>
      <c r="AC145" s="11"/>
      <c r="AD145" s="11"/>
      <c r="AE145" s="11"/>
      <c r="AF145" s="11"/>
      <c r="AG145" s="14"/>
      <c r="AH145" s="11"/>
      <c r="AI145" s="11"/>
      <c r="AJ145" s="11"/>
      <c r="AK145" s="11"/>
      <c r="AL145" s="15"/>
      <c r="AM145" s="15"/>
      <c r="AN145" s="16" t="str">
        <f aca="false">IF(AM145="","",IF(AM145&gt;=15,"Crítico",IF(AM145&gt;=8,"Alto",IF(AM145&gt;=4,"Medio","Bajo"))))</f>
        <v/>
      </c>
      <c r="AO145" s="11"/>
      <c r="AP145" s="16" t="str">
        <f aca="false">IF($A145="","",IF(AND(J145="Alto riesgo",OR(AH145="",AI145="")),"Documentación incompleta","OK"))</f>
        <v/>
      </c>
      <c r="AQ145" s="11"/>
      <c r="AR145" s="11"/>
      <c r="AS145" s="14"/>
      <c r="AT145" s="11"/>
      <c r="AU145" s="18" t="str">
        <f aca="false">IF(OR(AS145="",AT145=""),"",EDATE(AS145,IF(AT145="Mensual",1,IF(AT145="Trimestral",3,IF(AT145="Semestral",6,12)))))</f>
        <v/>
      </c>
      <c r="AV145" s="16" t="str">
        <f aca="true">IF(AU145="","",IF(AU145&lt;TODAY(),"Vencida",IF(AU145&lt;=TODAY()+30,"Por vencer","Vigente")))</f>
        <v/>
      </c>
      <c r="AW145" s="11"/>
    </row>
    <row r="146" customFormat="false" ht="15" hidden="false" customHeight="false" outlineLevel="0" collapsed="false">
      <c r="A146" s="11"/>
      <c r="B146" s="11"/>
      <c r="C146" s="11"/>
      <c r="D146" s="19"/>
      <c r="E146" s="11"/>
      <c r="F146" s="11"/>
      <c r="G146" s="11"/>
      <c r="H146" s="11"/>
      <c r="I146" s="11"/>
      <c r="J146" s="11"/>
      <c r="K146" s="11"/>
      <c r="L146" s="19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5"/>
      <c r="AC146" s="11"/>
      <c r="AD146" s="11"/>
      <c r="AE146" s="11"/>
      <c r="AF146" s="11"/>
      <c r="AG146" s="14"/>
      <c r="AH146" s="11"/>
      <c r="AI146" s="11"/>
      <c r="AJ146" s="11"/>
      <c r="AK146" s="11"/>
      <c r="AL146" s="15"/>
      <c r="AM146" s="15"/>
      <c r="AN146" s="16" t="str">
        <f aca="false">IF(AM146="","",IF(AM146&gt;=15,"Crítico",IF(AM146&gt;=8,"Alto",IF(AM146&gt;=4,"Medio","Bajo"))))</f>
        <v/>
      </c>
      <c r="AO146" s="11"/>
      <c r="AP146" s="16" t="str">
        <f aca="false">IF($A146="","",IF(AND(J146="Alto riesgo",OR(AH146="",AI146="")),"Documentación incompleta","OK"))</f>
        <v/>
      </c>
      <c r="AQ146" s="11"/>
      <c r="AR146" s="11"/>
      <c r="AS146" s="14"/>
      <c r="AT146" s="11"/>
      <c r="AU146" s="18" t="str">
        <f aca="false">IF(OR(AS146="",AT146=""),"",EDATE(AS146,IF(AT146="Mensual",1,IF(AT146="Trimestral",3,IF(AT146="Semestral",6,12)))))</f>
        <v/>
      </c>
      <c r="AV146" s="16" t="str">
        <f aca="true">IF(AU146="","",IF(AU146&lt;TODAY(),"Vencida",IF(AU146&lt;=TODAY()+30,"Por vencer","Vigente")))</f>
        <v/>
      </c>
      <c r="AW146" s="11"/>
    </row>
    <row r="147" customFormat="false" ht="15" hidden="false" customHeight="false" outlineLevel="0" collapsed="false">
      <c r="A147" s="11"/>
      <c r="B147" s="11"/>
      <c r="C147" s="11"/>
      <c r="D147" s="19"/>
      <c r="E147" s="11"/>
      <c r="F147" s="11"/>
      <c r="G147" s="11"/>
      <c r="H147" s="11"/>
      <c r="I147" s="11"/>
      <c r="J147" s="11"/>
      <c r="K147" s="11"/>
      <c r="L147" s="19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5"/>
      <c r="AC147" s="11"/>
      <c r="AD147" s="11"/>
      <c r="AE147" s="11"/>
      <c r="AF147" s="11"/>
      <c r="AG147" s="14"/>
      <c r="AH147" s="11"/>
      <c r="AI147" s="11"/>
      <c r="AJ147" s="11"/>
      <c r="AK147" s="11"/>
      <c r="AL147" s="15"/>
      <c r="AM147" s="15"/>
      <c r="AN147" s="16" t="str">
        <f aca="false">IF(AM147="","",IF(AM147&gt;=15,"Crítico",IF(AM147&gt;=8,"Alto",IF(AM147&gt;=4,"Medio","Bajo"))))</f>
        <v/>
      </c>
      <c r="AO147" s="11"/>
      <c r="AP147" s="16" t="str">
        <f aca="false">IF($A147="","",IF(AND(J147="Alto riesgo",OR(AH147="",AI147="")),"Documentación incompleta","OK"))</f>
        <v/>
      </c>
      <c r="AQ147" s="11"/>
      <c r="AR147" s="11"/>
      <c r="AS147" s="14"/>
      <c r="AT147" s="11"/>
      <c r="AU147" s="18" t="str">
        <f aca="false">IF(OR(AS147="",AT147=""),"",EDATE(AS147,IF(AT147="Mensual",1,IF(AT147="Trimestral",3,IF(AT147="Semestral",6,12)))))</f>
        <v/>
      </c>
      <c r="AV147" s="16" t="str">
        <f aca="true">IF(AU147="","",IF(AU147&lt;TODAY(),"Vencida",IF(AU147&lt;=TODAY()+30,"Por vencer","Vigente")))</f>
        <v/>
      </c>
      <c r="AW147" s="11"/>
    </row>
    <row r="148" customFormat="false" ht="15" hidden="false" customHeight="false" outlineLevel="0" collapsed="false">
      <c r="A148" s="11"/>
      <c r="B148" s="11"/>
      <c r="C148" s="11"/>
      <c r="D148" s="19"/>
      <c r="E148" s="11"/>
      <c r="F148" s="11"/>
      <c r="G148" s="11"/>
      <c r="H148" s="11"/>
      <c r="I148" s="11"/>
      <c r="J148" s="11"/>
      <c r="K148" s="11"/>
      <c r="L148" s="19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5"/>
      <c r="AC148" s="11"/>
      <c r="AD148" s="11"/>
      <c r="AE148" s="11"/>
      <c r="AF148" s="11"/>
      <c r="AG148" s="14"/>
      <c r="AH148" s="11"/>
      <c r="AI148" s="11"/>
      <c r="AJ148" s="11"/>
      <c r="AK148" s="11"/>
      <c r="AL148" s="15"/>
      <c r="AM148" s="15"/>
      <c r="AN148" s="16" t="str">
        <f aca="false">IF(AM148="","",IF(AM148&gt;=15,"Crítico",IF(AM148&gt;=8,"Alto",IF(AM148&gt;=4,"Medio","Bajo"))))</f>
        <v/>
      </c>
      <c r="AO148" s="11"/>
      <c r="AP148" s="16" t="str">
        <f aca="false">IF($A148="","",IF(AND(J148="Alto riesgo",OR(AH148="",AI148="")),"Documentación incompleta","OK"))</f>
        <v/>
      </c>
      <c r="AQ148" s="11"/>
      <c r="AR148" s="11"/>
      <c r="AS148" s="14"/>
      <c r="AT148" s="11"/>
      <c r="AU148" s="18" t="str">
        <f aca="false">IF(OR(AS148="",AT148=""),"",EDATE(AS148,IF(AT148="Mensual",1,IF(AT148="Trimestral",3,IF(AT148="Semestral",6,12)))))</f>
        <v/>
      </c>
      <c r="AV148" s="16" t="str">
        <f aca="true">IF(AU148="","",IF(AU148&lt;TODAY(),"Vencida",IF(AU148&lt;=TODAY()+30,"Por vencer","Vigente")))</f>
        <v/>
      </c>
      <c r="AW148" s="11"/>
    </row>
    <row r="149" customFormat="false" ht="15" hidden="false" customHeight="false" outlineLevel="0" collapsed="false">
      <c r="A149" s="11"/>
      <c r="B149" s="11"/>
      <c r="C149" s="11"/>
      <c r="D149" s="19"/>
      <c r="E149" s="11"/>
      <c r="F149" s="11"/>
      <c r="G149" s="11"/>
      <c r="H149" s="11"/>
      <c r="I149" s="11"/>
      <c r="J149" s="11"/>
      <c r="K149" s="11"/>
      <c r="L149" s="19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5"/>
      <c r="AC149" s="11"/>
      <c r="AD149" s="11"/>
      <c r="AE149" s="11"/>
      <c r="AF149" s="11"/>
      <c r="AG149" s="14"/>
      <c r="AH149" s="11"/>
      <c r="AI149" s="11"/>
      <c r="AJ149" s="11"/>
      <c r="AK149" s="11"/>
      <c r="AL149" s="15"/>
      <c r="AM149" s="15"/>
      <c r="AN149" s="16" t="str">
        <f aca="false">IF(AM149="","",IF(AM149&gt;=15,"Crítico",IF(AM149&gt;=8,"Alto",IF(AM149&gt;=4,"Medio","Bajo"))))</f>
        <v/>
      </c>
      <c r="AO149" s="11"/>
      <c r="AP149" s="16" t="str">
        <f aca="false">IF($A149="","",IF(AND(J149="Alto riesgo",OR(AH149="",AI149="")),"Documentación incompleta","OK"))</f>
        <v/>
      </c>
      <c r="AQ149" s="11"/>
      <c r="AR149" s="11"/>
      <c r="AS149" s="14"/>
      <c r="AT149" s="11"/>
      <c r="AU149" s="18" t="str">
        <f aca="false">IF(OR(AS149="",AT149=""),"",EDATE(AS149,IF(AT149="Mensual",1,IF(AT149="Trimestral",3,IF(AT149="Semestral",6,12)))))</f>
        <v/>
      </c>
      <c r="AV149" s="16" t="str">
        <f aca="true">IF(AU149="","",IF(AU149&lt;TODAY(),"Vencida",IF(AU149&lt;=TODAY()+30,"Por vencer","Vigente")))</f>
        <v/>
      </c>
      <c r="AW149" s="11"/>
    </row>
    <row r="150" customFormat="false" ht="15" hidden="false" customHeight="false" outlineLevel="0" collapsed="false">
      <c r="A150" s="11"/>
      <c r="B150" s="11"/>
      <c r="C150" s="11"/>
      <c r="D150" s="19"/>
      <c r="E150" s="11"/>
      <c r="F150" s="11"/>
      <c r="G150" s="11"/>
      <c r="H150" s="11"/>
      <c r="I150" s="11"/>
      <c r="J150" s="11"/>
      <c r="K150" s="11"/>
      <c r="L150" s="19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5"/>
      <c r="AC150" s="11"/>
      <c r="AD150" s="11"/>
      <c r="AE150" s="11"/>
      <c r="AF150" s="11"/>
      <c r="AG150" s="14"/>
      <c r="AH150" s="11"/>
      <c r="AI150" s="11"/>
      <c r="AJ150" s="11"/>
      <c r="AK150" s="11"/>
      <c r="AL150" s="15"/>
      <c r="AM150" s="15"/>
      <c r="AN150" s="16" t="str">
        <f aca="false">IF(AM150="","",IF(AM150&gt;=15,"Crítico",IF(AM150&gt;=8,"Alto",IF(AM150&gt;=4,"Medio","Bajo"))))</f>
        <v/>
      </c>
      <c r="AO150" s="11"/>
      <c r="AP150" s="16" t="str">
        <f aca="false">IF($A150="","",IF(AND(J150="Alto riesgo",OR(AH150="",AI150="")),"Documentación incompleta","OK"))</f>
        <v/>
      </c>
      <c r="AQ150" s="11"/>
      <c r="AR150" s="11"/>
      <c r="AS150" s="14"/>
      <c r="AT150" s="11"/>
      <c r="AU150" s="18" t="str">
        <f aca="false">IF(OR(AS150="",AT150=""),"",EDATE(AS150,IF(AT150="Mensual",1,IF(AT150="Trimestral",3,IF(AT150="Semestral",6,12)))))</f>
        <v/>
      </c>
      <c r="AV150" s="16" t="str">
        <f aca="true">IF(AU150="","",IF(AU150&lt;TODAY(),"Vencida",IF(AU150&lt;=TODAY()+30,"Por vencer","Vigente")))</f>
        <v/>
      </c>
      <c r="AW150" s="11"/>
    </row>
    <row r="151" customFormat="false" ht="15" hidden="false" customHeight="false" outlineLevel="0" collapsed="false">
      <c r="A151" s="11"/>
      <c r="B151" s="11"/>
      <c r="C151" s="11"/>
      <c r="D151" s="19"/>
      <c r="E151" s="11"/>
      <c r="F151" s="11"/>
      <c r="G151" s="11"/>
      <c r="H151" s="11"/>
      <c r="I151" s="11"/>
      <c r="J151" s="11"/>
      <c r="K151" s="11"/>
      <c r="L151" s="19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5"/>
      <c r="AC151" s="11"/>
      <c r="AD151" s="11"/>
      <c r="AE151" s="11"/>
      <c r="AF151" s="11"/>
      <c r="AG151" s="14"/>
      <c r="AH151" s="11"/>
      <c r="AI151" s="11"/>
      <c r="AJ151" s="11"/>
      <c r="AK151" s="11"/>
      <c r="AL151" s="15"/>
      <c r="AM151" s="15"/>
      <c r="AN151" s="16" t="str">
        <f aca="false">IF(AM151="","",IF(AM151&gt;=15,"Crítico",IF(AM151&gt;=8,"Alto",IF(AM151&gt;=4,"Medio","Bajo"))))</f>
        <v/>
      </c>
      <c r="AO151" s="11"/>
      <c r="AP151" s="16" t="str">
        <f aca="false">IF($A151="","",IF(AND(J151="Alto riesgo",OR(AH151="",AI151="")),"Documentación incompleta","OK"))</f>
        <v/>
      </c>
      <c r="AQ151" s="11"/>
      <c r="AR151" s="11"/>
      <c r="AS151" s="14"/>
      <c r="AT151" s="11"/>
      <c r="AU151" s="18" t="str">
        <f aca="false">IF(OR(AS151="",AT151=""),"",EDATE(AS151,IF(AT151="Mensual",1,IF(AT151="Trimestral",3,IF(AT151="Semestral",6,12)))))</f>
        <v/>
      </c>
      <c r="AV151" s="16" t="str">
        <f aca="true">IF(AU151="","",IF(AU151&lt;TODAY(),"Vencida",IF(AU151&lt;=TODAY()+30,"Por vencer","Vigente")))</f>
        <v/>
      </c>
      <c r="AW151" s="11"/>
    </row>
    <row r="152" customFormat="false" ht="15" hidden="false" customHeight="false" outlineLevel="0" collapsed="false">
      <c r="A152" s="11"/>
      <c r="B152" s="11"/>
      <c r="C152" s="11"/>
      <c r="D152" s="19"/>
      <c r="E152" s="11"/>
      <c r="F152" s="11"/>
      <c r="G152" s="11"/>
      <c r="H152" s="11"/>
      <c r="I152" s="11"/>
      <c r="J152" s="11"/>
      <c r="K152" s="11"/>
      <c r="L152" s="19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5"/>
      <c r="AC152" s="11"/>
      <c r="AD152" s="11"/>
      <c r="AE152" s="11"/>
      <c r="AF152" s="11"/>
      <c r="AG152" s="14"/>
      <c r="AH152" s="11"/>
      <c r="AI152" s="11"/>
      <c r="AJ152" s="11"/>
      <c r="AK152" s="11"/>
      <c r="AL152" s="15"/>
      <c r="AM152" s="15"/>
      <c r="AN152" s="16" t="str">
        <f aca="false">IF(AM152="","",IF(AM152&gt;=15,"Crítico",IF(AM152&gt;=8,"Alto",IF(AM152&gt;=4,"Medio","Bajo"))))</f>
        <v/>
      </c>
      <c r="AO152" s="11"/>
      <c r="AP152" s="16" t="str">
        <f aca="false">IF($A152="","",IF(AND(J152="Alto riesgo",OR(AH152="",AI152="")),"Documentación incompleta","OK"))</f>
        <v/>
      </c>
      <c r="AQ152" s="11"/>
      <c r="AR152" s="11"/>
      <c r="AS152" s="14"/>
      <c r="AT152" s="11"/>
      <c r="AU152" s="18" t="str">
        <f aca="false">IF(OR(AS152="",AT152=""),"",EDATE(AS152,IF(AT152="Mensual",1,IF(AT152="Trimestral",3,IF(AT152="Semestral",6,12)))))</f>
        <v/>
      </c>
      <c r="AV152" s="16" t="str">
        <f aca="true">IF(AU152="","",IF(AU152&lt;TODAY(),"Vencida",IF(AU152&lt;=TODAY()+30,"Por vencer","Vigente")))</f>
        <v/>
      </c>
      <c r="AW152" s="11"/>
    </row>
    <row r="153" customFormat="false" ht="15" hidden="false" customHeight="false" outlineLevel="0" collapsed="false">
      <c r="A153" s="11"/>
      <c r="B153" s="11"/>
      <c r="C153" s="11"/>
      <c r="D153" s="19"/>
      <c r="E153" s="11"/>
      <c r="F153" s="11"/>
      <c r="G153" s="11"/>
      <c r="H153" s="11"/>
      <c r="I153" s="11"/>
      <c r="J153" s="11"/>
      <c r="K153" s="11"/>
      <c r="L153" s="19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5"/>
      <c r="AC153" s="11"/>
      <c r="AD153" s="11"/>
      <c r="AE153" s="11"/>
      <c r="AF153" s="11"/>
      <c r="AG153" s="14"/>
      <c r="AH153" s="11"/>
      <c r="AI153" s="11"/>
      <c r="AJ153" s="11"/>
      <c r="AK153" s="11"/>
      <c r="AL153" s="15"/>
      <c r="AM153" s="15"/>
      <c r="AN153" s="16" t="str">
        <f aca="false">IF(AM153="","",IF(AM153&gt;=15,"Crítico",IF(AM153&gt;=8,"Alto",IF(AM153&gt;=4,"Medio","Bajo"))))</f>
        <v/>
      </c>
      <c r="AO153" s="11"/>
      <c r="AP153" s="16" t="str">
        <f aca="false">IF($A153="","",IF(AND(J153="Alto riesgo",OR(AH153="",AI153="")),"Documentación incompleta","OK"))</f>
        <v/>
      </c>
      <c r="AQ153" s="11"/>
      <c r="AR153" s="11"/>
      <c r="AS153" s="14"/>
      <c r="AT153" s="11"/>
      <c r="AU153" s="18" t="str">
        <f aca="false">IF(OR(AS153="",AT153=""),"",EDATE(AS153,IF(AT153="Mensual",1,IF(AT153="Trimestral",3,IF(AT153="Semestral",6,12)))))</f>
        <v/>
      </c>
      <c r="AV153" s="16" t="str">
        <f aca="true">IF(AU153="","",IF(AU153&lt;TODAY(),"Vencida",IF(AU153&lt;=TODAY()+30,"Por vencer","Vigente")))</f>
        <v/>
      </c>
      <c r="AW153" s="11"/>
    </row>
    <row r="154" customFormat="false" ht="15" hidden="false" customHeight="false" outlineLevel="0" collapsed="false">
      <c r="A154" s="11"/>
      <c r="B154" s="11"/>
      <c r="C154" s="11"/>
      <c r="D154" s="19"/>
      <c r="E154" s="11"/>
      <c r="F154" s="11"/>
      <c r="G154" s="11"/>
      <c r="H154" s="11"/>
      <c r="I154" s="11"/>
      <c r="J154" s="11"/>
      <c r="K154" s="11"/>
      <c r="L154" s="19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11"/>
      <c r="Y154" s="11"/>
      <c r="Z154" s="11"/>
      <c r="AA154" s="11"/>
      <c r="AB154" s="15"/>
      <c r="AC154" s="11"/>
      <c r="AD154" s="11"/>
      <c r="AE154" s="11"/>
      <c r="AF154" s="11"/>
      <c r="AG154" s="14"/>
      <c r="AH154" s="11"/>
      <c r="AI154" s="11"/>
      <c r="AJ154" s="11"/>
      <c r="AK154" s="11"/>
      <c r="AL154" s="15"/>
      <c r="AM154" s="15"/>
      <c r="AN154" s="16" t="str">
        <f aca="false">IF(AM154="","",IF(AM154&gt;=15,"Crítico",IF(AM154&gt;=8,"Alto",IF(AM154&gt;=4,"Medio","Bajo"))))</f>
        <v/>
      </c>
      <c r="AO154" s="11"/>
      <c r="AP154" s="16" t="str">
        <f aca="false">IF($A154="","",IF(AND(J154="Alto riesgo",OR(AH154="",AI154="")),"Documentación incompleta","OK"))</f>
        <v/>
      </c>
      <c r="AQ154" s="11"/>
      <c r="AR154" s="11"/>
      <c r="AS154" s="14"/>
      <c r="AT154" s="11"/>
      <c r="AU154" s="18" t="str">
        <f aca="false">IF(OR(AS154="",AT154=""),"",EDATE(AS154,IF(AT154="Mensual",1,IF(AT154="Trimestral",3,IF(AT154="Semestral",6,12)))))</f>
        <v/>
      </c>
      <c r="AV154" s="16" t="str">
        <f aca="true">IF(AU154="","",IF(AU154&lt;TODAY(),"Vencida",IF(AU154&lt;=TODAY()+30,"Por vencer","Vigente")))</f>
        <v/>
      </c>
      <c r="AW154" s="11"/>
    </row>
    <row r="155" customFormat="false" ht="15" hidden="false" customHeight="false" outlineLevel="0" collapsed="false">
      <c r="A155" s="11"/>
      <c r="B155" s="11"/>
      <c r="C155" s="11"/>
      <c r="D155" s="19"/>
      <c r="E155" s="11"/>
      <c r="F155" s="11"/>
      <c r="G155" s="11"/>
      <c r="H155" s="11"/>
      <c r="I155" s="11"/>
      <c r="J155" s="11"/>
      <c r="K155" s="11"/>
      <c r="L155" s="19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11"/>
      <c r="Y155" s="11"/>
      <c r="Z155" s="11"/>
      <c r="AA155" s="11"/>
      <c r="AB155" s="15"/>
      <c r="AC155" s="11"/>
      <c r="AD155" s="11"/>
      <c r="AE155" s="11"/>
      <c r="AF155" s="11"/>
      <c r="AG155" s="14"/>
      <c r="AH155" s="11"/>
      <c r="AI155" s="11"/>
      <c r="AJ155" s="11"/>
      <c r="AK155" s="11"/>
      <c r="AL155" s="15"/>
      <c r="AM155" s="15"/>
      <c r="AN155" s="16" t="str">
        <f aca="false">IF(AM155="","",IF(AM155&gt;=15,"Crítico",IF(AM155&gt;=8,"Alto",IF(AM155&gt;=4,"Medio","Bajo"))))</f>
        <v/>
      </c>
      <c r="AO155" s="11"/>
      <c r="AP155" s="16" t="str">
        <f aca="false">IF($A155="","",IF(AND(J155="Alto riesgo",OR(AH155="",AI155="")),"Documentación incompleta","OK"))</f>
        <v/>
      </c>
      <c r="AQ155" s="11"/>
      <c r="AR155" s="11"/>
      <c r="AS155" s="14"/>
      <c r="AT155" s="11"/>
      <c r="AU155" s="18" t="str">
        <f aca="false">IF(OR(AS155="",AT155=""),"",EDATE(AS155,IF(AT155="Mensual",1,IF(AT155="Trimestral",3,IF(AT155="Semestral",6,12)))))</f>
        <v/>
      </c>
      <c r="AV155" s="16" t="str">
        <f aca="true">IF(AU155="","",IF(AU155&lt;TODAY(),"Vencida",IF(AU155&lt;=TODAY()+30,"Por vencer","Vigente")))</f>
        <v/>
      </c>
      <c r="AW155" s="11"/>
    </row>
    <row r="156" customFormat="false" ht="15" hidden="false" customHeight="false" outlineLevel="0" collapsed="false">
      <c r="A156" s="11"/>
      <c r="B156" s="11"/>
      <c r="C156" s="11"/>
      <c r="D156" s="19"/>
      <c r="E156" s="11"/>
      <c r="F156" s="11"/>
      <c r="G156" s="11"/>
      <c r="H156" s="11"/>
      <c r="I156" s="11"/>
      <c r="J156" s="11"/>
      <c r="K156" s="11"/>
      <c r="L156" s="19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5"/>
      <c r="AC156" s="11"/>
      <c r="AD156" s="11"/>
      <c r="AE156" s="11"/>
      <c r="AF156" s="11"/>
      <c r="AG156" s="14"/>
      <c r="AH156" s="11"/>
      <c r="AI156" s="11"/>
      <c r="AJ156" s="11"/>
      <c r="AK156" s="11"/>
      <c r="AL156" s="15"/>
      <c r="AM156" s="15"/>
      <c r="AN156" s="16" t="str">
        <f aca="false">IF(AM156="","",IF(AM156&gt;=15,"Crítico",IF(AM156&gt;=8,"Alto",IF(AM156&gt;=4,"Medio","Bajo"))))</f>
        <v/>
      </c>
      <c r="AO156" s="11"/>
      <c r="AP156" s="16" t="str">
        <f aca="false">IF($A156="","",IF(AND(J156="Alto riesgo",OR(AH156="",AI156="")),"Documentación incompleta","OK"))</f>
        <v/>
      </c>
      <c r="AQ156" s="11"/>
      <c r="AR156" s="11"/>
      <c r="AS156" s="14"/>
      <c r="AT156" s="11"/>
      <c r="AU156" s="18" t="str">
        <f aca="false">IF(OR(AS156="",AT156=""),"",EDATE(AS156,IF(AT156="Mensual",1,IF(AT156="Trimestral",3,IF(AT156="Semestral",6,12)))))</f>
        <v/>
      </c>
      <c r="AV156" s="16" t="str">
        <f aca="true">IF(AU156="","",IF(AU156&lt;TODAY(),"Vencida",IF(AU156&lt;=TODAY()+30,"Por vencer","Vigente")))</f>
        <v/>
      </c>
      <c r="AW156" s="11"/>
    </row>
    <row r="157" customFormat="false" ht="15" hidden="false" customHeight="false" outlineLevel="0" collapsed="false">
      <c r="A157" s="11"/>
      <c r="B157" s="11"/>
      <c r="C157" s="11"/>
      <c r="D157" s="19"/>
      <c r="E157" s="11"/>
      <c r="F157" s="11"/>
      <c r="G157" s="11"/>
      <c r="H157" s="11"/>
      <c r="I157" s="11"/>
      <c r="J157" s="11"/>
      <c r="K157" s="11"/>
      <c r="L157" s="19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11"/>
      <c r="Y157" s="11"/>
      <c r="Z157" s="11"/>
      <c r="AA157" s="11"/>
      <c r="AB157" s="15"/>
      <c r="AC157" s="11"/>
      <c r="AD157" s="11"/>
      <c r="AE157" s="11"/>
      <c r="AF157" s="11"/>
      <c r="AG157" s="14"/>
      <c r="AH157" s="11"/>
      <c r="AI157" s="11"/>
      <c r="AJ157" s="11"/>
      <c r="AK157" s="11"/>
      <c r="AL157" s="15"/>
      <c r="AM157" s="15"/>
      <c r="AN157" s="16" t="str">
        <f aca="false">IF(AM157="","",IF(AM157&gt;=15,"Crítico",IF(AM157&gt;=8,"Alto",IF(AM157&gt;=4,"Medio","Bajo"))))</f>
        <v/>
      </c>
      <c r="AO157" s="11"/>
      <c r="AP157" s="16" t="str">
        <f aca="false">IF($A157="","",IF(AND(J157="Alto riesgo",OR(AH157="",AI157="")),"Documentación incompleta","OK"))</f>
        <v/>
      </c>
      <c r="AQ157" s="11"/>
      <c r="AR157" s="11"/>
      <c r="AS157" s="14"/>
      <c r="AT157" s="11"/>
      <c r="AU157" s="18" t="str">
        <f aca="false">IF(OR(AS157="",AT157=""),"",EDATE(AS157,IF(AT157="Mensual",1,IF(AT157="Trimestral",3,IF(AT157="Semestral",6,12)))))</f>
        <v/>
      </c>
      <c r="AV157" s="16" t="str">
        <f aca="true">IF(AU157="","",IF(AU157&lt;TODAY(),"Vencida",IF(AU157&lt;=TODAY()+30,"Por vencer","Vigente")))</f>
        <v/>
      </c>
      <c r="AW157" s="11"/>
    </row>
    <row r="158" customFormat="false" ht="15" hidden="false" customHeight="false" outlineLevel="0" collapsed="false">
      <c r="A158" s="11"/>
      <c r="B158" s="11"/>
      <c r="C158" s="11"/>
      <c r="D158" s="19"/>
      <c r="E158" s="11"/>
      <c r="F158" s="11"/>
      <c r="G158" s="11"/>
      <c r="H158" s="11"/>
      <c r="I158" s="11"/>
      <c r="J158" s="11"/>
      <c r="K158" s="11"/>
      <c r="L158" s="19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11"/>
      <c r="Y158" s="11"/>
      <c r="Z158" s="11"/>
      <c r="AA158" s="11"/>
      <c r="AB158" s="15"/>
      <c r="AC158" s="11"/>
      <c r="AD158" s="11"/>
      <c r="AE158" s="11"/>
      <c r="AF158" s="11"/>
      <c r="AG158" s="14"/>
      <c r="AH158" s="11"/>
      <c r="AI158" s="11"/>
      <c r="AJ158" s="11"/>
      <c r="AK158" s="11"/>
      <c r="AL158" s="15"/>
      <c r="AM158" s="15"/>
      <c r="AN158" s="16" t="str">
        <f aca="false">IF(AM158="","",IF(AM158&gt;=15,"Crítico",IF(AM158&gt;=8,"Alto",IF(AM158&gt;=4,"Medio","Bajo"))))</f>
        <v/>
      </c>
      <c r="AO158" s="11"/>
      <c r="AP158" s="16" t="str">
        <f aca="false">IF($A158="","",IF(AND(J158="Alto riesgo",OR(AH158="",AI158="")),"Documentación incompleta","OK"))</f>
        <v/>
      </c>
      <c r="AQ158" s="11"/>
      <c r="AR158" s="11"/>
      <c r="AS158" s="14"/>
      <c r="AT158" s="11"/>
      <c r="AU158" s="18" t="str">
        <f aca="false">IF(OR(AS158="",AT158=""),"",EDATE(AS158,IF(AT158="Mensual",1,IF(AT158="Trimestral",3,IF(AT158="Semestral",6,12)))))</f>
        <v/>
      </c>
      <c r="AV158" s="16" t="str">
        <f aca="true">IF(AU158="","",IF(AU158&lt;TODAY(),"Vencida",IF(AU158&lt;=TODAY()+30,"Por vencer","Vigente")))</f>
        <v/>
      </c>
      <c r="AW158" s="11"/>
    </row>
    <row r="159" customFormat="false" ht="15" hidden="false" customHeight="false" outlineLevel="0" collapsed="false">
      <c r="A159" s="11"/>
      <c r="B159" s="11"/>
      <c r="C159" s="11"/>
      <c r="D159" s="19"/>
      <c r="E159" s="11"/>
      <c r="F159" s="11"/>
      <c r="G159" s="11"/>
      <c r="H159" s="11"/>
      <c r="I159" s="11"/>
      <c r="J159" s="11"/>
      <c r="K159" s="11"/>
      <c r="L159" s="19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11"/>
      <c r="Y159" s="11"/>
      <c r="Z159" s="11"/>
      <c r="AA159" s="11"/>
      <c r="AB159" s="15"/>
      <c r="AC159" s="11"/>
      <c r="AD159" s="11"/>
      <c r="AE159" s="11"/>
      <c r="AF159" s="11"/>
      <c r="AG159" s="14"/>
      <c r="AH159" s="11"/>
      <c r="AI159" s="11"/>
      <c r="AJ159" s="11"/>
      <c r="AK159" s="11"/>
      <c r="AL159" s="15"/>
      <c r="AM159" s="15"/>
      <c r="AN159" s="16" t="str">
        <f aca="false">IF(AM159="","",IF(AM159&gt;=15,"Crítico",IF(AM159&gt;=8,"Alto",IF(AM159&gt;=4,"Medio","Bajo"))))</f>
        <v/>
      </c>
      <c r="AO159" s="11"/>
      <c r="AP159" s="16" t="str">
        <f aca="false">IF($A159="","",IF(AND(J159="Alto riesgo",OR(AH159="",AI159="")),"Documentación incompleta","OK"))</f>
        <v/>
      </c>
      <c r="AQ159" s="11"/>
      <c r="AR159" s="11"/>
      <c r="AS159" s="14"/>
      <c r="AT159" s="11"/>
      <c r="AU159" s="18" t="str">
        <f aca="false">IF(OR(AS159="",AT159=""),"",EDATE(AS159,IF(AT159="Mensual",1,IF(AT159="Trimestral",3,IF(AT159="Semestral",6,12)))))</f>
        <v/>
      </c>
      <c r="AV159" s="16" t="str">
        <f aca="true">IF(AU159="","",IF(AU159&lt;TODAY(),"Vencida",IF(AU159&lt;=TODAY()+30,"Por vencer","Vigente")))</f>
        <v/>
      </c>
      <c r="AW159" s="11"/>
    </row>
    <row r="160" customFormat="false" ht="15" hidden="false" customHeight="false" outlineLevel="0" collapsed="false">
      <c r="A160" s="11"/>
      <c r="B160" s="11"/>
      <c r="C160" s="11"/>
      <c r="D160" s="19"/>
      <c r="E160" s="11"/>
      <c r="F160" s="11"/>
      <c r="G160" s="11"/>
      <c r="H160" s="11"/>
      <c r="I160" s="11"/>
      <c r="J160" s="11"/>
      <c r="K160" s="11"/>
      <c r="L160" s="19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11"/>
      <c r="Y160" s="11"/>
      <c r="Z160" s="11"/>
      <c r="AA160" s="11"/>
      <c r="AB160" s="15"/>
      <c r="AC160" s="11"/>
      <c r="AD160" s="11"/>
      <c r="AE160" s="11"/>
      <c r="AF160" s="11"/>
      <c r="AG160" s="14"/>
      <c r="AH160" s="11"/>
      <c r="AI160" s="11"/>
      <c r="AJ160" s="11"/>
      <c r="AK160" s="11"/>
      <c r="AL160" s="15"/>
      <c r="AM160" s="15"/>
      <c r="AN160" s="16" t="str">
        <f aca="false">IF(AM160="","",IF(AM160&gt;=15,"Crítico",IF(AM160&gt;=8,"Alto",IF(AM160&gt;=4,"Medio","Bajo"))))</f>
        <v/>
      </c>
      <c r="AO160" s="11"/>
      <c r="AP160" s="16" t="str">
        <f aca="false">IF($A160="","",IF(AND(J160="Alto riesgo",OR(AH160="",AI160="")),"Documentación incompleta","OK"))</f>
        <v/>
      </c>
      <c r="AQ160" s="11"/>
      <c r="AR160" s="11"/>
      <c r="AS160" s="14"/>
      <c r="AT160" s="11"/>
      <c r="AU160" s="18" t="str">
        <f aca="false">IF(OR(AS160="",AT160=""),"",EDATE(AS160,IF(AT160="Mensual",1,IF(AT160="Trimestral",3,IF(AT160="Semestral",6,12)))))</f>
        <v/>
      </c>
      <c r="AV160" s="16" t="str">
        <f aca="true">IF(AU160="","",IF(AU160&lt;TODAY(),"Vencida",IF(AU160&lt;=TODAY()+30,"Por vencer","Vigente")))</f>
        <v/>
      </c>
      <c r="AW160" s="11"/>
    </row>
    <row r="161" customFormat="false" ht="15" hidden="false" customHeight="false" outlineLevel="0" collapsed="false">
      <c r="A161" s="11"/>
      <c r="B161" s="11"/>
      <c r="C161" s="11"/>
      <c r="D161" s="19"/>
      <c r="E161" s="11"/>
      <c r="F161" s="11"/>
      <c r="G161" s="11"/>
      <c r="H161" s="11"/>
      <c r="I161" s="11"/>
      <c r="J161" s="11"/>
      <c r="K161" s="11"/>
      <c r="L161" s="19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5"/>
      <c r="AC161" s="11"/>
      <c r="AD161" s="11"/>
      <c r="AE161" s="11"/>
      <c r="AF161" s="11"/>
      <c r="AG161" s="14"/>
      <c r="AH161" s="11"/>
      <c r="AI161" s="11"/>
      <c r="AJ161" s="11"/>
      <c r="AK161" s="11"/>
      <c r="AL161" s="15"/>
      <c r="AM161" s="15"/>
      <c r="AN161" s="16" t="str">
        <f aca="false">IF(AM161="","",IF(AM161&gt;=15,"Crítico",IF(AM161&gt;=8,"Alto",IF(AM161&gt;=4,"Medio","Bajo"))))</f>
        <v/>
      </c>
      <c r="AO161" s="11"/>
      <c r="AP161" s="16" t="str">
        <f aca="false">IF($A161="","",IF(AND(J161="Alto riesgo",OR(AH161="",AI161="")),"Documentación incompleta","OK"))</f>
        <v/>
      </c>
      <c r="AQ161" s="11"/>
      <c r="AR161" s="11"/>
      <c r="AS161" s="14"/>
      <c r="AT161" s="11"/>
      <c r="AU161" s="18" t="str">
        <f aca="false">IF(OR(AS161="",AT161=""),"",EDATE(AS161,IF(AT161="Mensual",1,IF(AT161="Trimestral",3,IF(AT161="Semestral",6,12)))))</f>
        <v/>
      </c>
      <c r="AV161" s="16" t="str">
        <f aca="true">IF(AU161="","",IF(AU161&lt;TODAY(),"Vencida",IF(AU161&lt;=TODAY()+30,"Por vencer","Vigente")))</f>
        <v/>
      </c>
      <c r="AW161" s="11"/>
    </row>
    <row r="162" customFormat="false" ht="15" hidden="false" customHeight="false" outlineLevel="0" collapsed="false">
      <c r="A162" s="11"/>
      <c r="B162" s="11"/>
      <c r="C162" s="11"/>
      <c r="D162" s="19"/>
      <c r="E162" s="11"/>
      <c r="F162" s="11"/>
      <c r="G162" s="11"/>
      <c r="H162" s="11"/>
      <c r="I162" s="11"/>
      <c r="J162" s="11"/>
      <c r="K162" s="11"/>
      <c r="L162" s="19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11"/>
      <c r="Y162" s="11"/>
      <c r="Z162" s="11"/>
      <c r="AA162" s="11"/>
      <c r="AB162" s="15"/>
      <c r="AC162" s="11"/>
      <c r="AD162" s="11"/>
      <c r="AE162" s="11"/>
      <c r="AF162" s="11"/>
      <c r="AG162" s="14"/>
      <c r="AH162" s="11"/>
      <c r="AI162" s="11"/>
      <c r="AJ162" s="11"/>
      <c r="AK162" s="11"/>
      <c r="AL162" s="15"/>
      <c r="AM162" s="15"/>
      <c r="AN162" s="16" t="str">
        <f aca="false">IF(AM162="","",IF(AM162&gt;=15,"Crítico",IF(AM162&gt;=8,"Alto",IF(AM162&gt;=4,"Medio","Bajo"))))</f>
        <v/>
      </c>
      <c r="AO162" s="11"/>
      <c r="AP162" s="16" t="str">
        <f aca="false">IF($A162="","",IF(AND(J162="Alto riesgo",OR(AH162="",AI162="")),"Documentación incompleta","OK"))</f>
        <v/>
      </c>
      <c r="AQ162" s="11"/>
      <c r="AR162" s="11"/>
      <c r="AS162" s="14"/>
      <c r="AT162" s="11"/>
      <c r="AU162" s="18" t="str">
        <f aca="false">IF(OR(AS162="",AT162=""),"",EDATE(AS162,IF(AT162="Mensual",1,IF(AT162="Trimestral",3,IF(AT162="Semestral",6,12)))))</f>
        <v/>
      </c>
      <c r="AV162" s="16" t="str">
        <f aca="true">IF(AU162="","",IF(AU162&lt;TODAY(),"Vencida",IF(AU162&lt;=TODAY()+30,"Por vencer","Vigente")))</f>
        <v/>
      </c>
      <c r="AW162" s="11"/>
    </row>
    <row r="163" customFormat="false" ht="15" hidden="false" customHeight="false" outlineLevel="0" collapsed="false">
      <c r="A163" s="11"/>
      <c r="B163" s="11"/>
      <c r="C163" s="11"/>
      <c r="D163" s="19"/>
      <c r="E163" s="11"/>
      <c r="F163" s="11"/>
      <c r="G163" s="11"/>
      <c r="H163" s="11"/>
      <c r="I163" s="11"/>
      <c r="J163" s="11"/>
      <c r="K163" s="11"/>
      <c r="L163" s="19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11"/>
      <c r="Y163" s="11"/>
      <c r="Z163" s="11"/>
      <c r="AA163" s="11"/>
      <c r="AB163" s="15"/>
      <c r="AC163" s="11"/>
      <c r="AD163" s="11"/>
      <c r="AE163" s="11"/>
      <c r="AF163" s="11"/>
      <c r="AG163" s="14"/>
      <c r="AH163" s="11"/>
      <c r="AI163" s="11"/>
      <c r="AJ163" s="11"/>
      <c r="AK163" s="11"/>
      <c r="AL163" s="15"/>
      <c r="AM163" s="15"/>
      <c r="AN163" s="16" t="str">
        <f aca="false">IF(AM163="","",IF(AM163&gt;=15,"Crítico",IF(AM163&gt;=8,"Alto",IF(AM163&gt;=4,"Medio","Bajo"))))</f>
        <v/>
      </c>
      <c r="AO163" s="11"/>
      <c r="AP163" s="16" t="str">
        <f aca="false">IF($A163="","",IF(AND(J163="Alto riesgo",OR(AH163="",AI163="")),"Documentación incompleta","OK"))</f>
        <v/>
      </c>
      <c r="AQ163" s="11"/>
      <c r="AR163" s="11"/>
      <c r="AS163" s="14"/>
      <c r="AT163" s="11"/>
      <c r="AU163" s="18" t="str">
        <f aca="false">IF(OR(AS163="",AT163=""),"",EDATE(AS163,IF(AT163="Mensual",1,IF(AT163="Trimestral",3,IF(AT163="Semestral",6,12)))))</f>
        <v/>
      </c>
      <c r="AV163" s="16" t="str">
        <f aca="true">IF(AU163="","",IF(AU163&lt;TODAY(),"Vencida",IF(AU163&lt;=TODAY()+30,"Por vencer","Vigente")))</f>
        <v/>
      </c>
      <c r="AW163" s="11"/>
    </row>
    <row r="164" customFormat="false" ht="15" hidden="false" customHeight="false" outlineLevel="0" collapsed="false">
      <c r="A164" s="11"/>
      <c r="B164" s="11"/>
      <c r="C164" s="11"/>
      <c r="D164" s="19"/>
      <c r="E164" s="11"/>
      <c r="F164" s="11"/>
      <c r="G164" s="11"/>
      <c r="H164" s="11"/>
      <c r="I164" s="11"/>
      <c r="J164" s="11"/>
      <c r="K164" s="11"/>
      <c r="L164" s="19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11"/>
      <c r="Y164" s="11"/>
      <c r="Z164" s="11"/>
      <c r="AA164" s="11"/>
      <c r="AB164" s="15"/>
      <c r="AC164" s="11"/>
      <c r="AD164" s="11"/>
      <c r="AE164" s="11"/>
      <c r="AF164" s="11"/>
      <c r="AG164" s="14"/>
      <c r="AH164" s="11"/>
      <c r="AI164" s="11"/>
      <c r="AJ164" s="11"/>
      <c r="AK164" s="11"/>
      <c r="AL164" s="15"/>
      <c r="AM164" s="15"/>
      <c r="AN164" s="16" t="str">
        <f aca="false">IF(AM164="","",IF(AM164&gt;=15,"Crítico",IF(AM164&gt;=8,"Alto",IF(AM164&gt;=4,"Medio","Bajo"))))</f>
        <v/>
      </c>
      <c r="AO164" s="11"/>
      <c r="AP164" s="16" t="str">
        <f aca="false">IF($A164="","",IF(AND(J164="Alto riesgo",OR(AH164="",AI164="")),"Documentación incompleta","OK"))</f>
        <v/>
      </c>
      <c r="AQ164" s="11"/>
      <c r="AR164" s="11"/>
      <c r="AS164" s="14"/>
      <c r="AT164" s="11"/>
      <c r="AU164" s="18" t="str">
        <f aca="false">IF(OR(AS164="",AT164=""),"",EDATE(AS164,IF(AT164="Mensual",1,IF(AT164="Trimestral",3,IF(AT164="Semestral",6,12)))))</f>
        <v/>
      </c>
      <c r="AV164" s="16" t="str">
        <f aca="true">IF(AU164="","",IF(AU164&lt;TODAY(),"Vencida",IF(AU164&lt;=TODAY()+30,"Por vencer","Vigente")))</f>
        <v/>
      </c>
      <c r="AW164" s="11"/>
    </row>
    <row r="165" customFormat="false" ht="15" hidden="false" customHeight="false" outlineLevel="0" collapsed="false">
      <c r="A165" s="11"/>
      <c r="B165" s="11"/>
      <c r="C165" s="11"/>
      <c r="D165" s="19"/>
      <c r="E165" s="11"/>
      <c r="F165" s="11"/>
      <c r="G165" s="11"/>
      <c r="H165" s="11"/>
      <c r="I165" s="11"/>
      <c r="J165" s="11"/>
      <c r="K165" s="11"/>
      <c r="L165" s="19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11"/>
      <c r="Y165" s="11"/>
      <c r="Z165" s="11"/>
      <c r="AA165" s="11"/>
      <c r="AB165" s="15"/>
      <c r="AC165" s="11"/>
      <c r="AD165" s="11"/>
      <c r="AE165" s="11"/>
      <c r="AF165" s="11"/>
      <c r="AG165" s="14"/>
      <c r="AH165" s="11"/>
      <c r="AI165" s="11"/>
      <c r="AJ165" s="11"/>
      <c r="AK165" s="11"/>
      <c r="AL165" s="15"/>
      <c r="AM165" s="15"/>
      <c r="AN165" s="16" t="str">
        <f aca="false">IF(AM165="","",IF(AM165&gt;=15,"Crítico",IF(AM165&gt;=8,"Alto",IF(AM165&gt;=4,"Medio","Bajo"))))</f>
        <v/>
      </c>
      <c r="AO165" s="11"/>
      <c r="AP165" s="16" t="str">
        <f aca="false">IF($A165="","",IF(AND(J165="Alto riesgo",OR(AH165="",AI165="")),"Documentación incompleta","OK"))</f>
        <v/>
      </c>
      <c r="AQ165" s="11"/>
      <c r="AR165" s="11"/>
      <c r="AS165" s="14"/>
      <c r="AT165" s="11"/>
      <c r="AU165" s="18" t="str">
        <f aca="false">IF(OR(AS165="",AT165=""),"",EDATE(AS165,IF(AT165="Mensual",1,IF(AT165="Trimestral",3,IF(AT165="Semestral",6,12)))))</f>
        <v/>
      </c>
      <c r="AV165" s="16" t="str">
        <f aca="true">IF(AU165="","",IF(AU165&lt;TODAY(),"Vencida",IF(AU165&lt;=TODAY()+30,"Por vencer","Vigente")))</f>
        <v/>
      </c>
      <c r="AW165" s="11"/>
    </row>
    <row r="166" customFormat="false" ht="15" hidden="false" customHeight="false" outlineLevel="0" collapsed="false">
      <c r="A166" s="11"/>
      <c r="B166" s="11"/>
      <c r="C166" s="11"/>
      <c r="D166" s="19"/>
      <c r="E166" s="11"/>
      <c r="F166" s="11"/>
      <c r="G166" s="11"/>
      <c r="H166" s="11"/>
      <c r="I166" s="11"/>
      <c r="J166" s="11"/>
      <c r="K166" s="11"/>
      <c r="L166" s="19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11"/>
      <c r="Y166" s="11"/>
      <c r="Z166" s="11"/>
      <c r="AA166" s="11"/>
      <c r="AB166" s="15"/>
      <c r="AC166" s="11"/>
      <c r="AD166" s="11"/>
      <c r="AE166" s="11"/>
      <c r="AF166" s="11"/>
      <c r="AG166" s="14"/>
      <c r="AH166" s="11"/>
      <c r="AI166" s="11"/>
      <c r="AJ166" s="11"/>
      <c r="AK166" s="11"/>
      <c r="AL166" s="15"/>
      <c r="AM166" s="15"/>
      <c r="AN166" s="16" t="str">
        <f aca="false">IF(AM166="","",IF(AM166&gt;=15,"Crítico",IF(AM166&gt;=8,"Alto",IF(AM166&gt;=4,"Medio","Bajo"))))</f>
        <v/>
      </c>
      <c r="AO166" s="11"/>
      <c r="AP166" s="16" t="str">
        <f aca="false">IF($A166="","",IF(AND(J166="Alto riesgo",OR(AH166="",AI166="")),"Documentación incompleta","OK"))</f>
        <v/>
      </c>
      <c r="AQ166" s="11"/>
      <c r="AR166" s="11"/>
      <c r="AS166" s="14"/>
      <c r="AT166" s="11"/>
      <c r="AU166" s="18" t="str">
        <f aca="false">IF(OR(AS166="",AT166=""),"",EDATE(AS166,IF(AT166="Mensual",1,IF(AT166="Trimestral",3,IF(AT166="Semestral",6,12)))))</f>
        <v/>
      </c>
      <c r="AV166" s="16" t="str">
        <f aca="true">IF(AU166="","",IF(AU166&lt;TODAY(),"Vencida",IF(AU166&lt;=TODAY()+30,"Por vencer","Vigente")))</f>
        <v/>
      </c>
      <c r="AW166" s="11"/>
    </row>
    <row r="167" customFormat="false" ht="15" hidden="false" customHeight="false" outlineLevel="0" collapsed="false">
      <c r="A167" s="11"/>
      <c r="B167" s="11"/>
      <c r="C167" s="11"/>
      <c r="D167" s="19"/>
      <c r="E167" s="11"/>
      <c r="F167" s="11"/>
      <c r="G167" s="11"/>
      <c r="H167" s="11"/>
      <c r="I167" s="11"/>
      <c r="J167" s="11"/>
      <c r="K167" s="11"/>
      <c r="L167" s="19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  <c r="X167" s="11"/>
      <c r="Y167" s="11"/>
      <c r="Z167" s="11"/>
      <c r="AA167" s="11"/>
      <c r="AB167" s="15"/>
      <c r="AC167" s="11"/>
      <c r="AD167" s="11"/>
      <c r="AE167" s="11"/>
      <c r="AF167" s="11"/>
      <c r="AG167" s="14"/>
      <c r="AH167" s="11"/>
      <c r="AI167" s="11"/>
      <c r="AJ167" s="11"/>
      <c r="AK167" s="11"/>
      <c r="AL167" s="15"/>
      <c r="AM167" s="15"/>
      <c r="AN167" s="16" t="str">
        <f aca="false">IF(AM167="","",IF(AM167&gt;=15,"Crítico",IF(AM167&gt;=8,"Alto",IF(AM167&gt;=4,"Medio","Bajo"))))</f>
        <v/>
      </c>
      <c r="AO167" s="11"/>
      <c r="AP167" s="16" t="str">
        <f aca="false">IF($A167="","",IF(AND(J167="Alto riesgo",OR(AH167="",AI167="")),"Documentación incompleta","OK"))</f>
        <v/>
      </c>
      <c r="AQ167" s="11"/>
      <c r="AR167" s="11"/>
      <c r="AS167" s="14"/>
      <c r="AT167" s="11"/>
      <c r="AU167" s="18" t="str">
        <f aca="false">IF(OR(AS167="",AT167=""),"",EDATE(AS167,IF(AT167="Mensual",1,IF(AT167="Trimestral",3,IF(AT167="Semestral",6,12)))))</f>
        <v/>
      </c>
      <c r="AV167" s="16" t="str">
        <f aca="true">IF(AU167="","",IF(AU167&lt;TODAY(),"Vencida",IF(AU167&lt;=TODAY()+30,"Por vencer","Vigente")))</f>
        <v/>
      </c>
      <c r="AW167" s="11"/>
    </row>
    <row r="168" customFormat="false" ht="15" hidden="false" customHeight="false" outlineLevel="0" collapsed="false">
      <c r="A168" s="11"/>
      <c r="B168" s="11"/>
      <c r="C168" s="11"/>
      <c r="D168" s="19"/>
      <c r="E168" s="11"/>
      <c r="F168" s="11"/>
      <c r="G168" s="11"/>
      <c r="H168" s="11"/>
      <c r="I168" s="11"/>
      <c r="J168" s="11"/>
      <c r="K168" s="11"/>
      <c r="L168" s="19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5"/>
      <c r="AC168" s="11"/>
      <c r="AD168" s="11"/>
      <c r="AE168" s="11"/>
      <c r="AF168" s="11"/>
      <c r="AG168" s="14"/>
      <c r="AH168" s="11"/>
      <c r="AI168" s="11"/>
      <c r="AJ168" s="11"/>
      <c r="AK168" s="11"/>
      <c r="AL168" s="15"/>
      <c r="AM168" s="15"/>
      <c r="AN168" s="16" t="str">
        <f aca="false">IF(AM168="","",IF(AM168&gt;=15,"Crítico",IF(AM168&gt;=8,"Alto",IF(AM168&gt;=4,"Medio","Bajo"))))</f>
        <v/>
      </c>
      <c r="AO168" s="11"/>
      <c r="AP168" s="16" t="str">
        <f aca="false">IF($A168="","",IF(AND(J168="Alto riesgo",OR(AH168="",AI168="")),"Documentación incompleta","OK"))</f>
        <v/>
      </c>
      <c r="AQ168" s="11"/>
      <c r="AR168" s="11"/>
      <c r="AS168" s="14"/>
      <c r="AT168" s="11"/>
      <c r="AU168" s="18" t="str">
        <f aca="false">IF(OR(AS168="",AT168=""),"",EDATE(AS168,IF(AT168="Mensual",1,IF(AT168="Trimestral",3,IF(AT168="Semestral",6,12)))))</f>
        <v/>
      </c>
      <c r="AV168" s="16" t="str">
        <f aca="true">IF(AU168="","",IF(AU168&lt;TODAY(),"Vencida",IF(AU168&lt;=TODAY()+30,"Por vencer","Vigente")))</f>
        <v/>
      </c>
      <c r="AW168" s="11"/>
    </row>
    <row r="169" customFormat="false" ht="15" hidden="false" customHeight="false" outlineLevel="0" collapsed="false">
      <c r="A169" s="11"/>
      <c r="B169" s="11"/>
      <c r="C169" s="11"/>
      <c r="D169" s="19"/>
      <c r="E169" s="11"/>
      <c r="F169" s="11"/>
      <c r="G169" s="11"/>
      <c r="H169" s="11"/>
      <c r="I169" s="11"/>
      <c r="J169" s="11"/>
      <c r="K169" s="11"/>
      <c r="L169" s="19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  <c r="X169" s="11"/>
      <c r="Y169" s="11"/>
      <c r="Z169" s="11"/>
      <c r="AA169" s="11"/>
      <c r="AB169" s="15"/>
      <c r="AC169" s="11"/>
      <c r="AD169" s="11"/>
      <c r="AE169" s="11"/>
      <c r="AF169" s="11"/>
      <c r="AG169" s="14"/>
      <c r="AH169" s="11"/>
      <c r="AI169" s="11"/>
      <c r="AJ169" s="11"/>
      <c r="AK169" s="11"/>
      <c r="AL169" s="15"/>
      <c r="AM169" s="15"/>
      <c r="AN169" s="16" t="str">
        <f aca="false">IF(AM169="","",IF(AM169&gt;=15,"Crítico",IF(AM169&gt;=8,"Alto",IF(AM169&gt;=4,"Medio","Bajo"))))</f>
        <v/>
      </c>
      <c r="AO169" s="11"/>
      <c r="AP169" s="16" t="str">
        <f aca="false">IF($A169="","",IF(AND(J169="Alto riesgo",OR(AH169="",AI169="")),"Documentación incompleta","OK"))</f>
        <v/>
      </c>
      <c r="AQ169" s="11"/>
      <c r="AR169" s="11"/>
      <c r="AS169" s="14"/>
      <c r="AT169" s="11"/>
      <c r="AU169" s="18" t="str">
        <f aca="false">IF(OR(AS169="",AT169=""),"",EDATE(AS169,IF(AT169="Mensual",1,IF(AT169="Trimestral",3,IF(AT169="Semestral",6,12)))))</f>
        <v/>
      </c>
      <c r="AV169" s="16" t="str">
        <f aca="true">IF(AU169="","",IF(AU169&lt;TODAY(),"Vencida",IF(AU169&lt;=TODAY()+30,"Por vencer","Vigente")))</f>
        <v/>
      </c>
      <c r="AW169" s="11"/>
    </row>
    <row r="170" customFormat="false" ht="15" hidden="false" customHeight="false" outlineLevel="0" collapsed="false">
      <c r="A170" s="11"/>
      <c r="B170" s="11"/>
      <c r="C170" s="11"/>
      <c r="D170" s="19"/>
      <c r="E170" s="11"/>
      <c r="F170" s="11"/>
      <c r="G170" s="11"/>
      <c r="H170" s="11"/>
      <c r="I170" s="11"/>
      <c r="J170" s="11"/>
      <c r="K170" s="11"/>
      <c r="L170" s="19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5"/>
      <c r="AC170" s="11"/>
      <c r="AD170" s="11"/>
      <c r="AE170" s="11"/>
      <c r="AF170" s="11"/>
      <c r="AG170" s="14"/>
      <c r="AH170" s="11"/>
      <c r="AI170" s="11"/>
      <c r="AJ170" s="11"/>
      <c r="AK170" s="11"/>
      <c r="AL170" s="15"/>
      <c r="AM170" s="15"/>
      <c r="AN170" s="16" t="str">
        <f aca="false">IF(AM170="","",IF(AM170&gt;=15,"Crítico",IF(AM170&gt;=8,"Alto",IF(AM170&gt;=4,"Medio","Bajo"))))</f>
        <v/>
      </c>
      <c r="AO170" s="11"/>
      <c r="AP170" s="16" t="str">
        <f aca="false">IF($A170="","",IF(AND(J170="Alto riesgo",OR(AH170="",AI170="")),"Documentación incompleta","OK"))</f>
        <v/>
      </c>
      <c r="AQ170" s="11"/>
      <c r="AR170" s="11"/>
      <c r="AS170" s="14"/>
      <c r="AT170" s="11"/>
      <c r="AU170" s="18" t="str">
        <f aca="false">IF(OR(AS170="",AT170=""),"",EDATE(AS170,IF(AT170="Mensual",1,IF(AT170="Trimestral",3,IF(AT170="Semestral",6,12)))))</f>
        <v/>
      </c>
      <c r="AV170" s="16" t="str">
        <f aca="true">IF(AU170="","",IF(AU170&lt;TODAY(),"Vencida",IF(AU170&lt;=TODAY()+30,"Por vencer","Vigente")))</f>
        <v/>
      </c>
      <c r="AW170" s="11"/>
    </row>
    <row r="171" customFormat="false" ht="15" hidden="false" customHeight="false" outlineLevel="0" collapsed="false">
      <c r="A171" s="11"/>
      <c r="B171" s="11"/>
      <c r="C171" s="11"/>
      <c r="D171" s="19"/>
      <c r="E171" s="11"/>
      <c r="F171" s="11"/>
      <c r="G171" s="11"/>
      <c r="H171" s="11"/>
      <c r="I171" s="11"/>
      <c r="J171" s="11"/>
      <c r="K171" s="11"/>
      <c r="L171" s="19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  <c r="X171" s="11"/>
      <c r="Y171" s="11"/>
      <c r="Z171" s="11"/>
      <c r="AA171" s="11"/>
      <c r="AB171" s="15"/>
      <c r="AC171" s="11"/>
      <c r="AD171" s="11"/>
      <c r="AE171" s="11"/>
      <c r="AF171" s="11"/>
      <c r="AG171" s="14"/>
      <c r="AH171" s="11"/>
      <c r="AI171" s="11"/>
      <c r="AJ171" s="11"/>
      <c r="AK171" s="11"/>
      <c r="AL171" s="15"/>
      <c r="AM171" s="15"/>
      <c r="AN171" s="16" t="str">
        <f aca="false">IF(AM171="","",IF(AM171&gt;=15,"Crítico",IF(AM171&gt;=8,"Alto",IF(AM171&gt;=4,"Medio","Bajo"))))</f>
        <v/>
      </c>
      <c r="AO171" s="11"/>
      <c r="AP171" s="16" t="str">
        <f aca="false">IF($A171="","",IF(AND(J171="Alto riesgo",OR(AH171="",AI171="")),"Documentación incompleta","OK"))</f>
        <v/>
      </c>
      <c r="AQ171" s="11"/>
      <c r="AR171" s="11"/>
      <c r="AS171" s="14"/>
      <c r="AT171" s="11"/>
      <c r="AU171" s="18" t="str">
        <f aca="false">IF(OR(AS171="",AT171=""),"",EDATE(AS171,IF(AT171="Mensual",1,IF(AT171="Trimestral",3,IF(AT171="Semestral",6,12)))))</f>
        <v/>
      </c>
      <c r="AV171" s="16" t="str">
        <f aca="true">IF(AU171="","",IF(AU171&lt;TODAY(),"Vencida",IF(AU171&lt;=TODAY()+30,"Por vencer","Vigente")))</f>
        <v/>
      </c>
      <c r="AW171" s="11"/>
    </row>
    <row r="172" customFormat="false" ht="15" hidden="false" customHeight="false" outlineLevel="0" collapsed="false">
      <c r="A172" s="11"/>
      <c r="B172" s="11"/>
      <c r="C172" s="11"/>
      <c r="D172" s="19"/>
      <c r="E172" s="11"/>
      <c r="F172" s="11"/>
      <c r="G172" s="11"/>
      <c r="H172" s="11"/>
      <c r="I172" s="11"/>
      <c r="J172" s="11"/>
      <c r="K172" s="11"/>
      <c r="L172" s="19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  <c r="X172" s="11"/>
      <c r="Y172" s="11"/>
      <c r="Z172" s="11"/>
      <c r="AA172" s="11"/>
      <c r="AB172" s="15"/>
      <c r="AC172" s="11"/>
      <c r="AD172" s="11"/>
      <c r="AE172" s="11"/>
      <c r="AF172" s="11"/>
      <c r="AG172" s="14"/>
      <c r="AH172" s="11"/>
      <c r="AI172" s="11"/>
      <c r="AJ172" s="11"/>
      <c r="AK172" s="11"/>
      <c r="AL172" s="15"/>
      <c r="AM172" s="15"/>
      <c r="AN172" s="16" t="str">
        <f aca="false">IF(AM172="","",IF(AM172&gt;=15,"Crítico",IF(AM172&gt;=8,"Alto",IF(AM172&gt;=4,"Medio","Bajo"))))</f>
        <v/>
      </c>
      <c r="AO172" s="11"/>
      <c r="AP172" s="16" t="str">
        <f aca="false">IF($A172="","",IF(AND(J172="Alto riesgo",OR(AH172="",AI172="")),"Documentación incompleta","OK"))</f>
        <v/>
      </c>
      <c r="AQ172" s="11"/>
      <c r="AR172" s="11"/>
      <c r="AS172" s="14"/>
      <c r="AT172" s="11"/>
      <c r="AU172" s="18" t="str">
        <f aca="false">IF(OR(AS172="",AT172=""),"",EDATE(AS172,IF(AT172="Mensual",1,IF(AT172="Trimestral",3,IF(AT172="Semestral",6,12)))))</f>
        <v/>
      </c>
      <c r="AV172" s="16" t="str">
        <f aca="true">IF(AU172="","",IF(AU172&lt;TODAY(),"Vencida",IF(AU172&lt;=TODAY()+30,"Por vencer","Vigente")))</f>
        <v/>
      </c>
      <c r="AW172" s="11"/>
    </row>
    <row r="173" customFormat="false" ht="15" hidden="false" customHeight="false" outlineLevel="0" collapsed="false">
      <c r="A173" s="11"/>
      <c r="B173" s="11"/>
      <c r="C173" s="11"/>
      <c r="D173" s="19"/>
      <c r="E173" s="11"/>
      <c r="F173" s="11"/>
      <c r="G173" s="11"/>
      <c r="H173" s="11"/>
      <c r="I173" s="11"/>
      <c r="J173" s="11"/>
      <c r="K173" s="11"/>
      <c r="L173" s="19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  <c r="X173" s="11"/>
      <c r="Y173" s="11"/>
      <c r="Z173" s="11"/>
      <c r="AA173" s="11"/>
      <c r="AB173" s="15"/>
      <c r="AC173" s="11"/>
      <c r="AD173" s="11"/>
      <c r="AE173" s="11"/>
      <c r="AF173" s="11"/>
      <c r="AG173" s="14"/>
      <c r="AH173" s="11"/>
      <c r="AI173" s="11"/>
      <c r="AJ173" s="11"/>
      <c r="AK173" s="11"/>
      <c r="AL173" s="15"/>
      <c r="AM173" s="15"/>
      <c r="AN173" s="16" t="str">
        <f aca="false">IF(AM173="","",IF(AM173&gt;=15,"Crítico",IF(AM173&gt;=8,"Alto",IF(AM173&gt;=4,"Medio","Bajo"))))</f>
        <v/>
      </c>
      <c r="AO173" s="11"/>
      <c r="AP173" s="16" t="str">
        <f aca="false">IF($A173="","",IF(AND(J173="Alto riesgo",OR(AH173="",AI173="")),"Documentación incompleta","OK"))</f>
        <v/>
      </c>
      <c r="AQ173" s="11"/>
      <c r="AR173" s="11"/>
      <c r="AS173" s="14"/>
      <c r="AT173" s="11"/>
      <c r="AU173" s="18" t="str">
        <f aca="false">IF(OR(AS173="",AT173=""),"",EDATE(AS173,IF(AT173="Mensual",1,IF(AT173="Trimestral",3,IF(AT173="Semestral",6,12)))))</f>
        <v/>
      </c>
      <c r="AV173" s="16" t="str">
        <f aca="true">IF(AU173="","",IF(AU173&lt;TODAY(),"Vencida",IF(AU173&lt;=TODAY()+30,"Por vencer","Vigente")))</f>
        <v/>
      </c>
      <c r="AW173" s="11"/>
    </row>
    <row r="174" customFormat="false" ht="15" hidden="false" customHeight="false" outlineLevel="0" collapsed="false">
      <c r="A174" s="11"/>
      <c r="B174" s="11"/>
      <c r="C174" s="11"/>
      <c r="D174" s="19"/>
      <c r="E174" s="11"/>
      <c r="F174" s="11"/>
      <c r="G174" s="11"/>
      <c r="H174" s="11"/>
      <c r="I174" s="11"/>
      <c r="J174" s="11"/>
      <c r="K174" s="11"/>
      <c r="L174" s="19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  <c r="X174" s="11"/>
      <c r="Y174" s="11"/>
      <c r="Z174" s="11"/>
      <c r="AA174" s="11"/>
      <c r="AB174" s="15"/>
      <c r="AC174" s="11"/>
      <c r="AD174" s="11"/>
      <c r="AE174" s="11"/>
      <c r="AF174" s="11"/>
      <c r="AG174" s="14"/>
      <c r="AH174" s="11"/>
      <c r="AI174" s="11"/>
      <c r="AJ174" s="11"/>
      <c r="AK174" s="11"/>
      <c r="AL174" s="15"/>
      <c r="AM174" s="15"/>
      <c r="AN174" s="16" t="str">
        <f aca="false">IF(AM174="","",IF(AM174&gt;=15,"Crítico",IF(AM174&gt;=8,"Alto",IF(AM174&gt;=4,"Medio","Bajo"))))</f>
        <v/>
      </c>
      <c r="AO174" s="11"/>
      <c r="AP174" s="16" t="str">
        <f aca="false">IF($A174="","",IF(AND(J174="Alto riesgo",OR(AH174="",AI174="")),"Documentación incompleta","OK"))</f>
        <v/>
      </c>
      <c r="AQ174" s="11"/>
      <c r="AR174" s="11"/>
      <c r="AS174" s="14"/>
      <c r="AT174" s="11"/>
      <c r="AU174" s="18" t="str">
        <f aca="false">IF(OR(AS174="",AT174=""),"",EDATE(AS174,IF(AT174="Mensual",1,IF(AT174="Trimestral",3,IF(AT174="Semestral",6,12)))))</f>
        <v/>
      </c>
      <c r="AV174" s="16" t="str">
        <f aca="true">IF(AU174="","",IF(AU174&lt;TODAY(),"Vencida",IF(AU174&lt;=TODAY()+30,"Por vencer","Vigente")))</f>
        <v/>
      </c>
      <c r="AW174" s="11"/>
    </row>
    <row r="175" customFormat="false" ht="15" hidden="false" customHeight="false" outlineLevel="0" collapsed="false">
      <c r="A175" s="11"/>
      <c r="B175" s="11"/>
      <c r="C175" s="11"/>
      <c r="D175" s="19"/>
      <c r="E175" s="11"/>
      <c r="F175" s="11"/>
      <c r="G175" s="11"/>
      <c r="H175" s="11"/>
      <c r="I175" s="11"/>
      <c r="J175" s="11"/>
      <c r="K175" s="11"/>
      <c r="L175" s="19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  <c r="X175" s="11"/>
      <c r="Y175" s="11"/>
      <c r="Z175" s="11"/>
      <c r="AA175" s="11"/>
      <c r="AB175" s="15"/>
      <c r="AC175" s="11"/>
      <c r="AD175" s="11"/>
      <c r="AE175" s="11"/>
      <c r="AF175" s="11"/>
      <c r="AG175" s="14"/>
      <c r="AH175" s="11"/>
      <c r="AI175" s="11"/>
      <c r="AJ175" s="11"/>
      <c r="AK175" s="11"/>
      <c r="AL175" s="15"/>
      <c r="AM175" s="15"/>
      <c r="AN175" s="16" t="str">
        <f aca="false">IF(AM175="","",IF(AM175&gt;=15,"Crítico",IF(AM175&gt;=8,"Alto",IF(AM175&gt;=4,"Medio","Bajo"))))</f>
        <v/>
      </c>
      <c r="AO175" s="11"/>
      <c r="AP175" s="16" t="str">
        <f aca="false">IF($A175="","",IF(AND(J175="Alto riesgo",OR(AH175="",AI175="")),"Documentación incompleta","OK"))</f>
        <v/>
      </c>
      <c r="AQ175" s="11"/>
      <c r="AR175" s="11"/>
      <c r="AS175" s="14"/>
      <c r="AT175" s="11"/>
      <c r="AU175" s="18" t="str">
        <f aca="false">IF(OR(AS175="",AT175=""),"",EDATE(AS175,IF(AT175="Mensual",1,IF(AT175="Trimestral",3,IF(AT175="Semestral",6,12)))))</f>
        <v/>
      </c>
      <c r="AV175" s="16" t="str">
        <f aca="true">IF(AU175="","",IF(AU175&lt;TODAY(),"Vencida",IF(AU175&lt;=TODAY()+30,"Por vencer","Vigente")))</f>
        <v/>
      </c>
      <c r="AW175" s="11"/>
    </row>
    <row r="176" customFormat="false" ht="15" hidden="false" customHeight="false" outlineLevel="0" collapsed="false">
      <c r="A176" s="11"/>
      <c r="B176" s="11"/>
      <c r="C176" s="11"/>
      <c r="D176" s="19"/>
      <c r="E176" s="11"/>
      <c r="F176" s="11"/>
      <c r="G176" s="11"/>
      <c r="H176" s="11"/>
      <c r="I176" s="11"/>
      <c r="J176" s="11"/>
      <c r="K176" s="11"/>
      <c r="L176" s="19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5"/>
      <c r="AC176" s="11"/>
      <c r="AD176" s="11"/>
      <c r="AE176" s="11"/>
      <c r="AF176" s="11"/>
      <c r="AG176" s="14"/>
      <c r="AH176" s="11"/>
      <c r="AI176" s="11"/>
      <c r="AJ176" s="11"/>
      <c r="AK176" s="11"/>
      <c r="AL176" s="15"/>
      <c r="AM176" s="15"/>
      <c r="AN176" s="16" t="str">
        <f aca="false">IF(AM176="","",IF(AM176&gt;=15,"Crítico",IF(AM176&gt;=8,"Alto",IF(AM176&gt;=4,"Medio","Bajo"))))</f>
        <v/>
      </c>
      <c r="AO176" s="11"/>
      <c r="AP176" s="16" t="str">
        <f aca="false">IF($A176="","",IF(AND(J176="Alto riesgo",OR(AH176="",AI176="")),"Documentación incompleta","OK"))</f>
        <v/>
      </c>
      <c r="AQ176" s="11"/>
      <c r="AR176" s="11"/>
      <c r="AS176" s="14"/>
      <c r="AT176" s="11"/>
      <c r="AU176" s="18" t="str">
        <f aca="false">IF(OR(AS176="",AT176=""),"",EDATE(AS176,IF(AT176="Mensual",1,IF(AT176="Trimestral",3,IF(AT176="Semestral",6,12)))))</f>
        <v/>
      </c>
      <c r="AV176" s="16" t="str">
        <f aca="true">IF(AU176="","",IF(AU176&lt;TODAY(),"Vencida",IF(AU176&lt;=TODAY()+30,"Por vencer","Vigente")))</f>
        <v/>
      </c>
      <c r="AW176" s="11"/>
    </row>
    <row r="177" customFormat="false" ht="15" hidden="false" customHeight="false" outlineLevel="0" collapsed="false">
      <c r="A177" s="11"/>
      <c r="B177" s="11"/>
      <c r="C177" s="11"/>
      <c r="D177" s="19"/>
      <c r="E177" s="11"/>
      <c r="F177" s="11"/>
      <c r="G177" s="11"/>
      <c r="H177" s="11"/>
      <c r="I177" s="11"/>
      <c r="J177" s="11"/>
      <c r="K177" s="11"/>
      <c r="L177" s="19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  <c r="X177" s="11"/>
      <c r="Y177" s="11"/>
      <c r="Z177" s="11"/>
      <c r="AA177" s="11"/>
      <c r="AB177" s="15"/>
      <c r="AC177" s="11"/>
      <c r="AD177" s="11"/>
      <c r="AE177" s="11"/>
      <c r="AF177" s="11"/>
      <c r="AG177" s="14"/>
      <c r="AH177" s="11"/>
      <c r="AI177" s="11"/>
      <c r="AJ177" s="11"/>
      <c r="AK177" s="11"/>
      <c r="AL177" s="15"/>
      <c r="AM177" s="15"/>
      <c r="AN177" s="16" t="str">
        <f aca="false">IF(AM177="","",IF(AM177&gt;=15,"Crítico",IF(AM177&gt;=8,"Alto",IF(AM177&gt;=4,"Medio","Bajo"))))</f>
        <v/>
      </c>
      <c r="AO177" s="11"/>
      <c r="AP177" s="16" t="str">
        <f aca="false">IF($A177="","",IF(AND(J177="Alto riesgo",OR(AH177="",AI177="")),"Documentación incompleta","OK"))</f>
        <v/>
      </c>
      <c r="AQ177" s="11"/>
      <c r="AR177" s="11"/>
      <c r="AS177" s="14"/>
      <c r="AT177" s="11"/>
      <c r="AU177" s="18" t="str">
        <f aca="false">IF(OR(AS177="",AT177=""),"",EDATE(AS177,IF(AT177="Mensual",1,IF(AT177="Trimestral",3,IF(AT177="Semestral",6,12)))))</f>
        <v/>
      </c>
      <c r="AV177" s="16" t="str">
        <f aca="true">IF(AU177="","",IF(AU177&lt;TODAY(),"Vencida",IF(AU177&lt;=TODAY()+30,"Por vencer","Vigente")))</f>
        <v/>
      </c>
      <c r="AW177" s="11"/>
    </row>
    <row r="178" customFormat="false" ht="15" hidden="false" customHeight="false" outlineLevel="0" collapsed="false">
      <c r="A178" s="11"/>
      <c r="B178" s="11"/>
      <c r="C178" s="11"/>
      <c r="D178" s="19"/>
      <c r="E178" s="11"/>
      <c r="F178" s="11"/>
      <c r="G178" s="11"/>
      <c r="H178" s="11"/>
      <c r="I178" s="11"/>
      <c r="J178" s="11"/>
      <c r="K178" s="11"/>
      <c r="L178" s="19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  <c r="X178" s="11"/>
      <c r="Y178" s="11"/>
      <c r="Z178" s="11"/>
      <c r="AA178" s="11"/>
      <c r="AB178" s="15"/>
      <c r="AC178" s="11"/>
      <c r="AD178" s="11"/>
      <c r="AE178" s="11"/>
      <c r="AF178" s="11"/>
      <c r="AG178" s="14"/>
      <c r="AH178" s="11"/>
      <c r="AI178" s="11"/>
      <c r="AJ178" s="11"/>
      <c r="AK178" s="11"/>
      <c r="AL178" s="15"/>
      <c r="AM178" s="15"/>
      <c r="AN178" s="16" t="str">
        <f aca="false">IF(AM178="","",IF(AM178&gt;=15,"Crítico",IF(AM178&gt;=8,"Alto",IF(AM178&gt;=4,"Medio","Bajo"))))</f>
        <v/>
      </c>
      <c r="AO178" s="11"/>
      <c r="AP178" s="16" t="str">
        <f aca="false">IF($A178="","",IF(AND(J178="Alto riesgo",OR(AH178="",AI178="")),"Documentación incompleta","OK"))</f>
        <v/>
      </c>
      <c r="AQ178" s="11"/>
      <c r="AR178" s="11"/>
      <c r="AS178" s="14"/>
      <c r="AT178" s="11"/>
      <c r="AU178" s="18" t="str">
        <f aca="false">IF(OR(AS178="",AT178=""),"",EDATE(AS178,IF(AT178="Mensual",1,IF(AT178="Trimestral",3,IF(AT178="Semestral",6,12)))))</f>
        <v/>
      </c>
      <c r="AV178" s="16" t="str">
        <f aca="true">IF(AU178="","",IF(AU178&lt;TODAY(),"Vencida",IF(AU178&lt;=TODAY()+30,"Por vencer","Vigente")))</f>
        <v/>
      </c>
      <c r="AW178" s="11"/>
    </row>
    <row r="179" customFormat="false" ht="15" hidden="false" customHeight="false" outlineLevel="0" collapsed="false">
      <c r="A179" s="11"/>
      <c r="B179" s="11"/>
      <c r="C179" s="11"/>
      <c r="D179" s="19"/>
      <c r="E179" s="11"/>
      <c r="F179" s="11"/>
      <c r="G179" s="11"/>
      <c r="H179" s="11"/>
      <c r="I179" s="11"/>
      <c r="J179" s="11"/>
      <c r="K179" s="11"/>
      <c r="L179" s="19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  <c r="X179" s="11"/>
      <c r="Y179" s="11"/>
      <c r="Z179" s="11"/>
      <c r="AA179" s="11"/>
      <c r="AB179" s="15"/>
      <c r="AC179" s="11"/>
      <c r="AD179" s="11"/>
      <c r="AE179" s="11"/>
      <c r="AF179" s="11"/>
      <c r="AG179" s="14"/>
      <c r="AH179" s="11"/>
      <c r="AI179" s="11"/>
      <c r="AJ179" s="11"/>
      <c r="AK179" s="11"/>
      <c r="AL179" s="15"/>
      <c r="AM179" s="15"/>
      <c r="AN179" s="16" t="str">
        <f aca="false">IF(AM179="","",IF(AM179&gt;=15,"Crítico",IF(AM179&gt;=8,"Alto",IF(AM179&gt;=4,"Medio","Bajo"))))</f>
        <v/>
      </c>
      <c r="AO179" s="11"/>
      <c r="AP179" s="16" t="str">
        <f aca="false">IF($A179="","",IF(AND(J179="Alto riesgo",OR(AH179="",AI179="")),"Documentación incompleta","OK"))</f>
        <v/>
      </c>
      <c r="AQ179" s="11"/>
      <c r="AR179" s="11"/>
      <c r="AS179" s="14"/>
      <c r="AT179" s="11"/>
      <c r="AU179" s="18" t="str">
        <f aca="false">IF(OR(AS179="",AT179=""),"",EDATE(AS179,IF(AT179="Mensual",1,IF(AT179="Trimestral",3,IF(AT179="Semestral",6,12)))))</f>
        <v/>
      </c>
      <c r="AV179" s="16" t="str">
        <f aca="true">IF(AU179="","",IF(AU179&lt;TODAY(),"Vencida",IF(AU179&lt;=TODAY()+30,"Por vencer","Vigente")))</f>
        <v/>
      </c>
      <c r="AW179" s="11"/>
    </row>
    <row r="180" customFormat="false" ht="15" hidden="false" customHeight="false" outlineLevel="0" collapsed="false">
      <c r="A180" s="11"/>
      <c r="B180" s="11"/>
      <c r="C180" s="11"/>
      <c r="D180" s="19"/>
      <c r="E180" s="11"/>
      <c r="F180" s="11"/>
      <c r="G180" s="11"/>
      <c r="H180" s="11"/>
      <c r="I180" s="11"/>
      <c r="J180" s="11"/>
      <c r="K180" s="11"/>
      <c r="L180" s="19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  <c r="X180" s="11"/>
      <c r="Y180" s="11"/>
      <c r="Z180" s="11"/>
      <c r="AA180" s="11"/>
      <c r="AB180" s="15"/>
      <c r="AC180" s="11"/>
      <c r="AD180" s="11"/>
      <c r="AE180" s="11"/>
      <c r="AF180" s="11"/>
      <c r="AG180" s="14"/>
      <c r="AH180" s="11"/>
      <c r="AI180" s="11"/>
      <c r="AJ180" s="11"/>
      <c r="AK180" s="11"/>
      <c r="AL180" s="15"/>
      <c r="AM180" s="15"/>
      <c r="AN180" s="16" t="str">
        <f aca="false">IF(AM180="","",IF(AM180&gt;=15,"Crítico",IF(AM180&gt;=8,"Alto",IF(AM180&gt;=4,"Medio","Bajo"))))</f>
        <v/>
      </c>
      <c r="AO180" s="11"/>
      <c r="AP180" s="16" t="str">
        <f aca="false">IF($A180="","",IF(AND(J180="Alto riesgo",OR(AH180="",AI180="")),"Documentación incompleta","OK"))</f>
        <v/>
      </c>
      <c r="AQ180" s="11"/>
      <c r="AR180" s="11"/>
      <c r="AS180" s="14"/>
      <c r="AT180" s="11"/>
      <c r="AU180" s="18" t="str">
        <f aca="false">IF(OR(AS180="",AT180=""),"",EDATE(AS180,IF(AT180="Mensual",1,IF(AT180="Trimestral",3,IF(AT180="Semestral",6,12)))))</f>
        <v/>
      </c>
      <c r="AV180" s="16" t="str">
        <f aca="true">IF(AU180="","",IF(AU180&lt;TODAY(),"Vencida",IF(AU180&lt;=TODAY()+30,"Por vencer","Vigente")))</f>
        <v/>
      </c>
      <c r="AW180" s="11"/>
    </row>
    <row r="181" customFormat="false" ht="15" hidden="false" customHeight="false" outlineLevel="0" collapsed="false">
      <c r="A181" s="11"/>
      <c r="B181" s="11"/>
      <c r="C181" s="11"/>
      <c r="D181" s="19"/>
      <c r="E181" s="11"/>
      <c r="F181" s="11"/>
      <c r="G181" s="11"/>
      <c r="H181" s="11"/>
      <c r="I181" s="11"/>
      <c r="J181" s="11"/>
      <c r="K181" s="11"/>
      <c r="L181" s="19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  <c r="X181" s="11"/>
      <c r="Y181" s="11"/>
      <c r="Z181" s="11"/>
      <c r="AA181" s="11"/>
      <c r="AB181" s="15"/>
      <c r="AC181" s="11"/>
      <c r="AD181" s="11"/>
      <c r="AE181" s="11"/>
      <c r="AF181" s="11"/>
      <c r="AG181" s="14"/>
      <c r="AH181" s="11"/>
      <c r="AI181" s="11"/>
      <c r="AJ181" s="11"/>
      <c r="AK181" s="11"/>
      <c r="AL181" s="15"/>
      <c r="AM181" s="15"/>
      <c r="AN181" s="16" t="str">
        <f aca="false">IF(AM181="","",IF(AM181&gt;=15,"Crítico",IF(AM181&gt;=8,"Alto",IF(AM181&gt;=4,"Medio","Bajo"))))</f>
        <v/>
      </c>
      <c r="AO181" s="11"/>
      <c r="AP181" s="16" t="str">
        <f aca="false">IF($A181="","",IF(AND(J181="Alto riesgo",OR(AH181="",AI181="")),"Documentación incompleta","OK"))</f>
        <v/>
      </c>
      <c r="AQ181" s="11"/>
      <c r="AR181" s="11"/>
      <c r="AS181" s="14"/>
      <c r="AT181" s="11"/>
      <c r="AU181" s="18" t="str">
        <f aca="false">IF(OR(AS181="",AT181=""),"",EDATE(AS181,IF(AT181="Mensual",1,IF(AT181="Trimestral",3,IF(AT181="Semestral",6,12)))))</f>
        <v/>
      </c>
      <c r="AV181" s="16" t="str">
        <f aca="true">IF(AU181="","",IF(AU181&lt;TODAY(),"Vencida",IF(AU181&lt;=TODAY()+30,"Por vencer","Vigente")))</f>
        <v/>
      </c>
      <c r="AW181" s="11"/>
    </row>
    <row r="182" customFormat="false" ht="15" hidden="false" customHeight="false" outlineLevel="0" collapsed="false">
      <c r="A182" s="11"/>
      <c r="B182" s="11"/>
      <c r="C182" s="11"/>
      <c r="D182" s="19"/>
      <c r="E182" s="11"/>
      <c r="F182" s="11"/>
      <c r="G182" s="11"/>
      <c r="H182" s="11"/>
      <c r="I182" s="11"/>
      <c r="J182" s="11"/>
      <c r="K182" s="11"/>
      <c r="L182" s="19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5"/>
      <c r="AC182" s="11"/>
      <c r="AD182" s="11"/>
      <c r="AE182" s="11"/>
      <c r="AF182" s="11"/>
      <c r="AG182" s="14"/>
      <c r="AH182" s="11"/>
      <c r="AI182" s="11"/>
      <c r="AJ182" s="11"/>
      <c r="AK182" s="11"/>
      <c r="AL182" s="15"/>
      <c r="AM182" s="15"/>
      <c r="AN182" s="16" t="str">
        <f aca="false">IF(AM182="","",IF(AM182&gt;=15,"Crítico",IF(AM182&gt;=8,"Alto",IF(AM182&gt;=4,"Medio","Bajo"))))</f>
        <v/>
      </c>
      <c r="AO182" s="11"/>
      <c r="AP182" s="16" t="str">
        <f aca="false">IF($A182="","",IF(AND(J182="Alto riesgo",OR(AH182="",AI182="")),"Documentación incompleta","OK"))</f>
        <v/>
      </c>
      <c r="AQ182" s="11"/>
      <c r="AR182" s="11"/>
      <c r="AS182" s="14"/>
      <c r="AT182" s="11"/>
      <c r="AU182" s="18" t="str">
        <f aca="false">IF(OR(AS182="",AT182=""),"",EDATE(AS182,IF(AT182="Mensual",1,IF(AT182="Trimestral",3,IF(AT182="Semestral",6,12)))))</f>
        <v/>
      </c>
      <c r="AV182" s="16" t="str">
        <f aca="true">IF(AU182="","",IF(AU182&lt;TODAY(),"Vencida",IF(AU182&lt;=TODAY()+30,"Por vencer","Vigente")))</f>
        <v/>
      </c>
      <c r="AW182" s="11"/>
    </row>
    <row r="183" customFormat="false" ht="15" hidden="false" customHeight="false" outlineLevel="0" collapsed="false">
      <c r="A183" s="11"/>
      <c r="B183" s="11"/>
      <c r="C183" s="11"/>
      <c r="D183" s="19"/>
      <c r="E183" s="11"/>
      <c r="F183" s="11"/>
      <c r="G183" s="11"/>
      <c r="H183" s="11"/>
      <c r="I183" s="11"/>
      <c r="J183" s="11"/>
      <c r="K183" s="11"/>
      <c r="L183" s="19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5"/>
      <c r="AC183" s="11"/>
      <c r="AD183" s="11"/>
      <c r="AE183" s="11"/>
      <c r="AF183" s="11"/>
      <c r="AG183" s="14"/>
      <c r="AH183" s="11"/>
      <c r="AI183" s="11"/>
      <c r="AJ183" s="11"/>
      <c r="AK183" s="11"/>
      <c r="AL183" s="15"/>
      <c r="AM183" s="15"/>
      <c r="AN183" s="16" t="str">
        <f aca="false">IF(AM183="","",IF(AM183&gt;=15,"Crítico",IF(AM183&gt;=8,"Alto",IF(AM183&gt;=4,"Medio","Bajo"))))</f>
        <v/>
      </c>
      <c r="AO183" s="11"/>
      <c r="AP183" s="16" t="str">
        <f aca="false">IF($A183="","",IF(AND(J183="Alto riesgo",OR(AH183="",AI183="")),"Documentación incompleta","OK"))</f>
        <v/>
      </c>
      <c r="AQ183" s="11"/>
      <c r="AR183" s="11"/>
      <c r="AS183" s="14"/>
      <c r="AT183" s="11"/>
      <c r="AU183" s="18" t="str">
        <f aca="false">IF(OR(AS183="",AT183=""),"",EDATE(AS183,IF(AT183="Mensual",1,IF(AT183="Trimestral",3,IF(AT183="Semestral",6,12)))))</f>
        <v/>
      </c>
      <c r="AV183" s="16" t="str">
        <f aca="true">IF(AU183="","",IF(AU183&lt;TODAY(),"Vencida",IF(AU183&lt;=TODAY()+30,"Por vencer","Vigente")))</f>
        <v/>
      </c>
      <c r="AW183" s="11"/>
    </row>
    <row r="184" customFormat="false" ht="15" hidden="false" customHeight="false" outlineLevel="0" collapsed="false">
      <c r="A184" s="11"/>
      <c r="B184" s="11"/>
      <c r="C184" s="11"/>
      <c r="D184" s="19"/>
      <c r="E184" s="11"/>
      <c r="F184" s="11"/>
      <c r="G184" s="11"/>
      <c r="H184" s="11"/>
      <c r="I184" s="11"/>
      <c r="J184" s="11"/>
      <c r="K184" s="11"/>
      <c r="L184" s="19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  <c r="X184" s="11"/>
      <c r="Y184" s="11"/>
      <c r="Z184" s="11"/>
      <c r="AA184" s="11"/>
      <c r="AB184" s="15"/>
      <c r="AC184" s="11"/>
      <c r="AD184" s="11"/>
      <c r="AE184" s="11"/>
      <c r="AF184" s="11"/>
      <c r="AG184" s="14"/>
      <c r="AH184" s="11"/>
      <c r="AI184" s="11"/>
      <c r="AJ184" s="11"/>
      <c r="AK184" s="11"/>
      <c r="AL184" s="15"/>
      <c r="AM184" s="15"/>
      <c r="AN184" s="16" t="str">
        <f aca="false">IF(AM184="","",IF(AM184&gt;=15,"Crítico",IF(AM184&gt;=8,"Alto",IF(AM184&gt;=4,"Medio","Bajo"))))</f>
        <v/>
      </c>
      <c r="AO184" s="11"/>
      <c r="AP184" s="16" t="str">
        <f aca="false">IF($A184="","",IF(AND(J184="Alto riesgo",OR(AH184="",AI184="")),"Documentación incompleta","OK"))</f>
        <v/>
      </c>
      <c r="AQ184" s="11"/>
      <c r="AR184" s="11"/>
      <c r="AS184" s="14"/>
      <c r="AT184" s="11"/>
      <c r="AU184" s="18" t="str">
        <f aca="false">IF(OR(AS184="",AT184=""),"",EDATE(AS184,IF(AT184="Mensual",1,IF(AT184="Trimestral",3,IF(AT184="Semestral",6,12)))))</f>
        <v/>
      </c>
      <c r="AV184" s="16" t="str">
        <f aca="true">IF(AU184="","",IF(AU184&lt;TODAY(),"Vencida",IF(AU184&lt;=TODAY()+30,"Por vencer","Vigente")))</f>
        <v/>
      </c>
      <c r="AW184" s="11"/>
    </row>
    <row r="185" customFormat="false" ht="15" hidden="false" customHeight="false" outlineLevel="0" collapsed="false">
      <c r="A185" s="11"/>
      <c r="B185" s="11"/>
      <c r="C185" s="11"/>
      <c r="D185" s="19"/>
      <c r="E185" s="11"/>
      <c r="F185" s="11"/>
      <c r="G185" s="11"/>
      <c r="H185" s="11"/>
      <c r="I185" s="11"/>
      <c r="J185" s="11"/>
      <c r="K185" s="11"/>
      <c r="L185" s="19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  <c r="X185" s="11"/>
      <c r="Y185" s="11"/>
      <c r="Z185" s="11"/>
      <c r="AA185" s="11"/>
      <c r="AB185" s="15"/>
      <c r="AC185" s="11"/>
      <c r="AD185" s="11"/>
      <c r="AE185" s="11"/>
      <c r="AF185" s="11"/>
      <c r="AG185" s="14"/>
      <c r="AH185" s="11"/>
      <c r="AI185" s="11"/>
      <c r="AJ185" s="11"/>
      <c r="AK185" s="11"/>
      <c r="AL185" s="15"/>
      <c r="AM185" s="15"/>
      <c r="AN185" s="16" t="str">
        <f aca="false">IF(AM185="","",IF(AM185&gt;=15,"Crítico",IF(AM185&gt;=8,"Alto",IF(AM185&gt;=4,"Medio","Bajo"))))</f>
        <v/>
      </c>
      <c r="AO185" s="11"/>
      <c r="AP185" s="16" t="str">
        <f aca="false">IF($A185="","",IF(AND(J185="Alto riesgo",OR(AH185="",AI185="")),"Documentación incompleta","OK"))</f>
        <v/>
      </c>
      <c r="AQ185" s="11"/>
      <c r="AR185" s="11"/>
      <c r="AS185" s="14"/>
      <c r="AT185" s="11"/>
      <c r="AU185" s="18" t="str">
        <f aca="false">IF(OR(AS185="",AT185=""),"",EDATE(AS185,IF(AT185="Mensual",1,IF(AT185="Trimestral",3,IF(AT185="Semestral",6,12)))))</f>
        <v/>
      </c>
      <c r="AV185" s="16" t="str">
        <f aca="true">IF(AU185="","",IF(AU185&lt;TODAY(),"Vencida",IF(AU185&lt;=TODAY()+30,"Por vencer","Vigente")))</f>
        <v/>
      </c>
      <c r="AW185" s="11"/>
    </row>
    <row r="186" customFormat="false" ht="15" hidden="false" customHeight="false" outlineLevel="0" collapsed="false">
      <c r="A186" s="11"/>
      <c r="B186" s="11"/>
      <c r="C186" s="11"/>
      <c r="D186" s="19"/>
      <c r="E186" s="11"/>
      <c r="F186" s="11"/>
      <c r="G186" s="11"/>
      <c r="H186" s="11"/>
      <c r="I186" s="11"/>
      <c r="J186" s="11"/>
      <c r="K186" s="11"/>
      <c r="L186" s="19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  <c r="X186" s="11"/>
      <c r="Y186" s="11"/>
      <c r="Z186" s="11"/>
      <c r="AA186" s="11"/>
      <c r="AB186" s="15"/>
      <c r="AC186" s="11"/>
      <c r="AD186" s="11"/>
      <c r="AE186" s="11"/>
      <c r="AF186" s="11"/>
      <c r="AG186" s="14"/>
      <c r="AH186" s="11"/>
      <c r="AI186" s="11"/>
      <c r="AJ186" s="11"/>
      <c r="AK186" s="11"/>
      <c r="AL186" s="15"/>
      <c r="AM186" s="15"/>
      <c r="AN186" s="16" t="str">
        <f aca="false">IF(AM186="","",IF(AM186&gt;=15,"Crítico",IF(AM186&gt;=8,"Alto",IF(AM186&gt;=4,"Medio","Bajo"))))</f>
        <v/>
      </c>
      <c r="AO186" s="11"/>
      <c r="AP186" s="16" t="str">
        <f aca="false">IF($A186="","",IF(AND(J186="Alto riesgo",OR(AH186="",AI186="")),"Documentación incompleta","OK"))</f>
        <v/>
      </c>
      <c r="AQ186" s="11"/>
      <c r="AR186" s="11"/>
      <c r="AS186" s="14"/>
      <c r="AT186" s="11"/>
      <c r="AU186" s="18" t="str">
        <f aca="false">IF(OR(AS186="",AT186=""),"",EDATE(AS186,IF(AT186="Mensual",1,IF(AT186="Trimestral",3,IF(AT186="Semestral",6,12)))))</f>
        <v/>
      </c>
      <c r="AV186" s="16" t="str">
        <f aca="true">IF(AU186="","",IF(AU186&lt;TODAY(),"Vencida",IF(AU186&lt;=TODAY()+30,"Por vencer","Vigente")))</f>
        <v/>
      </c>
      <c r="AW186" s="11"/>
    </row>
    <row r="187" customFormat="false" ht="15" hidden="false" customHeight="false" outlineLevel="0" collapsed="false">
      <c r="A187" s="11"/>
      <c r="B187" s="11"/>
      <c r="C187" s="11"/>
      <c r="D187" s="19"/>
      <c r="E187" s="11"/>
      <c r="F187" s="11"/>
      <c r="G187" s="11"/>
      <c r="H187" s="11"/>
      <c r="I187" s="11"/>
      <c r="J187" s="11"/>
      <c r="K187" s="11"/>
      <c r="L187" s="19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  <c r="X187" s="11"/>
      <c r="Y187" s="11"/>
      <c r="Z187" s="11"/>
      <c r="AA187" s="11"/>
      <c r="AB187" s="15"/>
      <c r="AC187" s="11"/>
      <c r="AD187" s="11"/>
      <c r="AE187" s="11"/>
      <c r="AF187" s="11"/>
      <c r="AG187" s="14"/>
      <c r="AH187" s="11"/>
      <c r="AI187" s="11"/>
      <c r="AJ187" s="11"/>
      <c r="AK187" s="11"/>
      <c r="AL187" s="15"/>
      <c r="AM187" s="15"/>
      <c r="AN187" s="16" t="str">
        <f aca="false">IF(AM187="","",IF(AM187&gt;=15,"Crítico",IF(AM187&gt;=8,"Alto",IF(AM187&gt;=4,"Medio","Bajo"))))</f>
        <v/>
      </c>
      <c r="AO187" s="11"/>
      <c r="AP187" s="16" t="str">
        <f aca="false">IF($A187="","",IF(AND(J187="Alto riesgo",OR(AH187="",AI187="")),"Documentación incompleta","OK"))</f>
        <v/>
      </c>
      <c r="AQ187" s="11"/>
      <c r="AR187" s="11"/>
      <c r="AS187" s="14"/>
      <c r="AT187" s="11"/>
      <c r="AU187" s="18" t="str">
        <f aca="false">IF(OR(AS187="",AT187=""),"",EDATE(AS187,IF(AT187="Mensual",1,IF(AT187="Trimestral",3,IF(AT187="Semestral",6,12)))))</f>
        <v/>
      </c>
      <c r="AV187" s="16" t="str">
        <f aca="true">IF(AU187="","",IF(AU187&lt;TODAY(),"Vencida",IF(AU187&lt;=TODAY()+30,"Por vencer","Vigente")))</f>
        <v/>
      </c>
      <c r="AW187" s="11"/>
    </row>
    <row r="188" customFormat="false" ht="15" hidden="false" customHeight="false" outlineLevel="0" collapsed="false">
      <c r="A188" s="11"/>
      <c r="B188" s="11"/>
      <c r="C188" s="11"/>
      <c r="D188" s="19"/>
      <c r="E188" s="11"/>
      <c r="F188" s="11"/>
      <c r="G188" s="11"/>
      <c r="H188" s="11"/>
      <c r="I188" s="11"/>
      <c r="J188" s="11"/>
      <c r="K188" s="11"/>
      <c r="L188" s="19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  <c r="X188" s="11"/>
      <c r="Y188" s="11"/>
      <c r="Z188" s="11"/>
      <c r="AA188" s="11"/>
      <c r="AB188" s="15"/>
      <c r="AC188" s="11"/>
      <c r="AD188" s="11"/>
      <c r="AE188" s="11"/>
      <c r="AF188" s="11"/>
      <c r="AG188" s="14"/>
      <c r="AH188" s="11"/>
      <c r="AI188" s="11"/>
      <c r="AJ188" s="11"/>
      <c r="AK188" s="11"/>
      <c r="AL188" s="15"/>
      <c r="AM188" s="15"/>
      <c r="AN188" s="16" t="str">
        <f aca="false">IF(AM188="","",IF(AM188&gt;=15,"Crítico",IF(AM188&gt;=8,"Alto",IF(AM188&gt;=4,"Medio","Bajo"))))</f>
        <v/>
      </c>
      <c r="AO188" s="11"/>
      <c r="AP188" s="16" t="str">
        <f aca="false">IF($A188="","",IF(AND(J188="Alto riesgo",OR(AH188="",AI188="")),"Documentación incompleta","OK"))</f>
        <v/>
      </c>
      <c r="AQ188" s="11"/>
      <c r="AR188" s="11"/>
      <c r="AS188" s="14"/>
      <c r="AT188" s="11"/>
      <c r="AU188" s="18" t="str">
        <f aca="false">IF(OR(AS188="",AT188=""),"",EDATE(AS188,IF(AT188="Mensual",1,IF(AT188="Trimestral",3,IF(AT188="Semestral",6,12)))))</f>
        <v/>
      </c>
      <c r="AV188" s="16" t="str">
        <f aca="true">IF(AU188="","",IF(AU188&lt;TODAY(),"Vencida",IF(AU188&lt;=TODAY()+30,"Por vencer","Vigente")))</f>
        <v/>
      </c>
      <c r="AW188" s="11"/>
    </row>
    <row r="189" customFormat="false" ht="15" hidden="false" customHeight="false" outlineLevel="0" collapsed="false">
      <c r="A189" s="11"/>
      <c r="B189" s="11"/>
      <c r="C189" s="11"/>
      <c r="D189" s="19"/>
      <c r="E189" s="11"/>
      <c r="F189" s="11"/>
      <c r="G189" s="11"/>
      <c r="H189" s="11"/>
      <c r="I189" s="11"/>
      <c r="J189" s="11"/>
      <c r="K189" s="11"/>
      <c r="L189" s="19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  <c r="X189" s="11"/>
      <c r="Y189" s="11"/>
      <c r="Z189" s="11"/>
      <c r="AA189" s="11"/>
      <c r="AB189" s="15"/>
      <c r="AC189" s="11"/>
      <c r="AD189" s="11"/>
      <c r="AE189" s="11"/>
      <c r="AF189" s="11"/>
      <c r="AG189" s="14"/>
      <c r="AH189" s="11"/>
      <c r="AI189" s="11"/>
      <c r="AJ189" s="11"/>
      <c r="AK189" s="11"/>
      <c r="AL189" s="15"/>
      <c r="AM189" s="15"/>
      <c r="AN189" s="16" t="str">
        <f aca="false">IF(AM189="","",IF(AM189&gt;=15,"Crítico",IF(AM189&gt;=8,"Alto",IF(AM189&gt;=4,"Medio","Bajo"))))</f>
        <v/>
      </c>
      <c r="AO189" s="11"/>
      <c r="AP189" s="16" t="str">
        <f aca="false">IF($A189="","",IF(AND(J189="Alto riesgo",OR(AH189="",AI189="")),"Documentación incompleta","OK"))</f>
        <v/>
      </c>
      <c r="AQ189" s="11"/>
      <c r="AR189" s="11"/>
      <c r="AS189" s="14"/>
      <c r="AT189" s="11"/>
      <c r="AU189" s="18" t="str">
        <f aca="false">IF(OR(AS189="",AT189=""),"",EDATE(AS189,IF(AT189="Mensual",1,IF(AT189="Trimestral",3,IF(AT189="Semestral",6,12)))))</f>
        <v/>
      </c>
      <c r="AV189" s="16" t="str">
        <f aca="true">IF(AU189="","",IF(AU189&lt;TODAY(),"Vencida",IF(AU189&lt;=TODAY()+30,"Por vencer","Vigente")))</f>
        <v/>
      </c>
      <c r="AW189" s="11"/>
    </row>
    <row r="190" customFormat="false" ht="15" hidden="false" customHeight="false" outlineLevel="0" collapsed="false">
      <c r="A190" s="11"/>
      <c r="B190" s="11"/>
      <c r="C190" s="11"/>
      <c r="D190" s="19"/>
      <c r="E190" s="11"/>
      <c r="F190" s="11"/>
      <c r="G190" s="11"/>
      <c r="H190" s="11"/>
      <c r="I190" s="11"/>
      <c r="J190" s="11"/>
      <c r="K190" s="11"/>
      <c r="L190" s="19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  <c r="X190" s="11"/>
      <c r="Y190" s="11"/>
      <c r="Z190" s="11"/>
      <c r="AA190" s="11"/>
      <c r="AB190" s="15"/>
      <c r="AC190" s="11"/>
      <c r="AD190" s="11"/>
      <c r="AE190" s="11"/>
      <c r="AF190" s="11"/>
      <c r="AG190" s="14"/>
      <c r="AH190" s="11"/>
      <c r="AI190" s="11"/>
      <c r="AJ190" s="11"/>
      <c r="AK190" s="11"/>
      <c r="AL190" s="15"/>
      <c r="AM190" s="15"/>
      <c r="AN190" s="16" t="str">
        <f aca="false">IF(AM190="","",IF(AM190&gt;=15,"Crítico",IF(AM190&gt;=8,"Alto",IF(AM190&gt;=4,"Medio","Bajo"))))</f>
        <v/>
      </c>
      <c r="AO190" s="11"/>
      <c r="AP190" s="16" t="str">
        <f aca="false">IF($A190="","",IF(AND(J190="Alto riesgo",OR(AH190="",AI190="")),"Documentación incompleta","OK"))</f>
        <v/>
      </c>
      <c r="AQ190" s="11"/>
      <c r="AR190" s="11"/>
      <c r="AS190" s="14"/>
      <c r="AT190" s="11"/>
      <c r="AU190" s="18" t="str">
        <f aca="false">IF(OR(AS190="",AT190=""),"",EDATE(AS190,IF(AT190="Mensual",1,IF(AT190="Trimestral",3,IF(AT190="Semestral",6,12)))))</f>
        <v/>
      </c>
      <c r="AV190" s="16" t="str">
        <f aca="true">IF(AU190="","",IF(AU190&lt;TODAY(),"Vencida",IF(AU190&lt;=TODAY()+30,"Por vencer","Vigente")))</f>
        <v/>
      </c>
      <c r="AW190" s="11"/>
    </row>
    <row r="191" customFormat="false" ht="15" hidden="false" customHeight="false" outlineLevel="0" collapsed="false">
      <c r="A191" s="11"/>
      <c r="B191" s="11"/>
      <c r="C191" s="11"/>
      <c r="D191" s="19"/>
      <c r="E191" s="11"/>
      <c r="F191" s="11"/>
      <c r="G191" s="11"/>
      <c r="H191" s="11"/>
      <c r="I191" s="11"/>
      <c r="J191" s="11"/>
      <c r="K191" s="11"/>
      <c r="L191" s="19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  <c r="X191" s="11"/>
      <c r="Y191" s="11"/>
      <c r="Z191" s="11"/>
      <c r="AA191" s="11"/>
      <c r="AB191" s="15"/>
      <c r="AC191" s="11"/>
      <c r="AD191" s="11"/>
      <c r="AE191" s="11"/>
      <c r="AF191" s="11"/>
      <c r="AG191" s="14"/>
      <c r="AH191" s="11"/>
      <c r="AI191" s="11"/>
      <c r="AJ191" s="11"/>
      <c r="AK191" s="11"/>
      <c r="AL191" s="15"/>
      <c r="AM191" s="15"/>
      <c r="AN191" s="16" t="str">
        <f aca="false">IF(AM191="","",IF(AM191&gt;=15,"Crítico",IF(AM191&gt;=8,"Alto",IF(AM191&gt;=4,"Medio","Bajo"))))</f>
        <v/>
      </c>
      <c r="AO191" s="11"/>
      <c r="AP191" s="16" t="str">
        <f aca="false">IF($A191="","",IF(AND(J191="Alto riesgo",OR(AH191="",AI191="")),"Documentación incompleta","OK"))</f>
        <v/>
      </c>
      <c r="AQ191" s="11"/>
      <c r="AR191" s="11"/>
      <c r="AS191" s="14"/>
      <c r="AT191" s="11"/>
      <c r="AU191" s="18" t="str">
        <f aca="false">IF(OR(AS191="",AT191=""),"",EDATE(AS191,IF(AT191="Mensual",1,IF(AT191="Trimestral",3,IF(AT191="Semestral",6,12)))))</f>
        <v/>
      </c>
      <c r="AV191" s="16" t="str">
        <f aca="true">IF(AU191="","",IF(AU191&lt;TODAY(),"Vencida",IF(AU191&lt;=TODAY()+30,"Por vencer","Vigente")))</f>
        <v/>
      </c>
      <c r="AW191" s="11"/>
    </row>
    <row r="192" customFormat="false" ht="15" hidden="false" customHeight="false" outlineLevel="0" collapsed="false">
      <c r="A192" s="11"/>
      <c r="B192" s="11"/>
      <c r="C192" s="11"/>
      <c r="D192" s="19"/>
      <c r="E192" s="11"/>
      <c r="F192" s="11"/>
      <c r="G192" s="11"/>
      <c r="H192" s="11"/>
      <c r="I192" s="11"/>
      <c r="J192" s="11"/>
      <c r="K192" s="11"/>
      <c r="L192" s="19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  <c r="X192" s="11"/>
      <c r="Y192" s="11"/>
      <c r="Z192" s="11"/>
      <c r="AA192" s="11"/>
      <c r="AB192" s="15"/>
      <c r="AC192" s="11"/>
      <c r="AD192" s="11"/>
      <c r="AE192" s="11"/>
      <c r="AF192" s="11"/>
      <c r="AG192" s="14"/>
      <c r="AH192" s="11"/>
      <c r="AI192" s="11"/>
      <c r="AJ192" s="11"/>
      <c r="AK192" s="11"/>
      <c r="AL192" s="15"/>
      <c r="AM192" s="15"/>
      <c r="AN192" s="16" t="str">
        <f aca="false">IF(AM192="","",IF(AM192&gt;=15,"Crítico",IF(AM192&gt;=8,"Alto",IF(AM192&gt;=4,"Medio","Bajo"))))</f>
        <v/>
      </c>
      <c r="AO192" s="11"/>
      <c r="AP192" s="16" t="str">
        <f aca="false">IF($A192="","",IF(AND(J192="Alto riesgo",OR(AH192="",AI192="")),"Documentación incompleta","OK"))</f>
        <v/>
      </c>
      <c r="AQ192" s="11"/>
      <c r="AR192" s="11"/>
      <c r="AS192" s="14"/>
      <c r="AT192" s="11"/>
      <c r="AU192" s="18" t="str">
        <f aca="false">IF(OR(AS192="",AT192=""),"",EDATE(AS192,IF(AT192="Mensual",1,IF(AT192="Trimestral",3,IF(AT192="Semestral",6,12)))))</f>
        <v/>
      </c>
      <c r="AV192" s="16" t="str">
        <f aca="true">IF(AU192="","",IF(AU192&lt;TODAY(),"Vencida",IF(AU192&lt;=TODAY()+30,"Por vencer","Vigente")))</f>
        <v/>
      </c>
      <c r="AW192" s="11"/>
    </row>
    <row r="193" customFormat="false" ht="15" hidden="false" customHeight="false" outlineLevel="0" collapsed="false">
      <c r="A193" s="11"/>
      <c r="B193" s="11"/>
      <c r="C193" s="11"/>
      <c r="D193" s="19"/>
      <c r="E193" s="11"/>
      <c r="F193" s="11"/>
      <c r="G193" s="11"/>
      <c r="H193" s="11"/>
      <c r="I193" s="11"/>
      <c r="J193" s="11"/>
      <c r="K193" s="11"/>
      <c r="L193" s="19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  <c r="X193" s="11"/>
      <c r="Y193" s="11"/>
      <c r="Z193" s="11"/>
      <c r="AA193" s="11"/>
      <c r="AB193" s="15"/>
      <c r="AC193" s="11"/>
      <c r="AD193" s="11"/>
      <c r="AE193" s="11"/>
      <c r="AF193" s="11"/>
      <c r="AG193" s="14"/>
      <c r="AH193" s="11"/>
      <c r="AI193" s="11"/>
      <c r="AJ193" s="11"/>
      <c r="AK193" s="11"/>
      <c r="AL193" s="15"/>
      <c r="AM193" s="15"/>
      <c r="AN193" s="16" t="str">
        <f aca="false">IF(AM193="","",IF(AM193&gt;=15,"Crítico",IF(AM193&gt;=8,"Alto",IF(AM193&gt;=4,"Medio","Bajo"))))</f>
        <v/>
      </c>
      <c r="AO193" s="11"/>
      <c r="AP193" s="16" t="str">
        <f aca="false">IF($A193="","",IF(AND(J193="Alto riesgo",OR(AH193="",AI193="")),"Documentación incompleta","OK"))</f>
        <v/>
      </c>
      <c r="AQ193" s="11"/>
      <c r="AR193" s="11"/>
      <c r="AS193" s="14"/>
      <c r="AT193" s="11"/>
      <c r="AU193" s="18" t="str">
        <f aca="false">IF(OR(AS193="",AT193=""),"",EDATE(AS193,IF(AT193="Mensual",1,IF(AT193="Trimestral",3,IF(AT193="Semestral",6,12)))))</f>
        <v/>
      </c>
      <c r="AV193" s="16" t="str">
        <f aca="true">IF(AU193="","",IF(AU193&lt;TODAY(),"Vencida",IF(AU193&lt;=TODAY()+30,"Por vencer","Vigente")))</f>
        <v/>
      </c>
      <c r="AW193" s="11"/>
    </row>
    <row r="194" customFormat="false" ht="15" hidden="false" customHeight="false" outlineLevel="0" collapsed="false">
      <c r="A194" s="11"/>
      <c r="B194" s="11"/>
      <c r="C194" s="11"/>
      <c r="D194" s="19"/>
      <c r="E194" s="11"/>
      <c r="F194" s="11"/>
      <c r="G194" s="11"/>
      <c r="H194" s="11"/>
      <c r="I194" s="11"/>
      <c r="J194" s="11"/>
      <c r="K194" s="11"/>
      <c r="L194" s="19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  <c r="X194" s="11"/>
      <c r="Y194" s="11"/>
      <c r="Z194" s="11"/>
      <c r="AA194" s="11"/>
      <c r="AB194" s="15"/>
      <c r="AC194" s="11"/>
      <c r="AD194" s="11"/>
      <c r="AE194" s="11"/>
      <c r="AF194" s="11"/>
      <c r="AG194" s="14"/>
      <c r="AH194" s="11"/>
      <c r="AI194" s="11"/>
      <c r="AJ194" s="11"/>
      <c r="AK194" s="11"/>
      <c r="AL194" s="15"/>
      <c r="AM194" s="15"/>
      <c r="AN194" s="16" t="str">
        <f aca="false">IF(AM194="","",IF(AM194&gt;=15,"Crítico",IF(AM194&gt;=8,"Alto",IF(AM194&gt;=4,"Medio","Bajo"))))</f>
        <v/>
      </c>
      <c r="AO194" s="11"/>
      <c r="AP194" s="16" t="str">
        <f aca="false">IF($A194="","",IF(AND(J194="Alto riesgo",OR(AH194="",AI194="")),"Documentación incompleta","OK"))</f>
        <v/>
      </c>
      <c r="AQ194" s="11"/>
      <c r="AR194" s="11"/>
      <c r="AS194" s="14"/>
      <c r="AT194" s="11"/>
      <c r="AU194" s="18" t="str">
        <f aca="false">IF(OR(AS194="",AT194=""),"",EDATE(AS194,IF(AT194="Mensual",1,IF(AT194="Trimestral",3,IF(AT194="Semestral",6,12)))))</f>
        <v/>
      </c>
      <c r="AV194" s="16" t="str">
        <f aca="true">IF(AU194="","",IF(AU194&lt;TODAY(),"Vencida",IF(AU194&lt;=TODAY()+30,"Por vencer","Vigente")))</f>
        <v/>
      </c>
      <c r="AW194" s="11"/>
    </row>
    <row r="195" customFormat="false" ht="15" hidden="false" customHeight="false" outlineLevel="0" collapsed="false">
      <c r="A195" s="11"/>
      <c r="B195" s="11"/>
      <c r="C195" s="11"/>
      <c r="D195" s="19"/>
      <c r="E195" s="11"/>
      <c r="F195" s="11"/>
      <c r="G195" s="11"/>
      <c r="H195" s="11"/>
      <c r="I195" s="11"/>
      <c r="J195" s="11"/>
      <c r="K195" s="11"/>
      <c r="L195" s="19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  <c r="X195" s="11"/>
      <c r="Y195" s="11"/>
      <c r="Z195" s="11"/>
      <c r="AA195" s="11"/>
      <c r="AB195" s="15"/>
      <c r="AC195" s="11"/>
      <c r="AD195" s="11"/>
      <c r="AE195" s="11"/>
      <c r="AF195" s="11"/>
      <c r="AG195" s="14"/>
      <c r="AH195" s="11"/>
      <c r="AI195" s="11"/>
      <c r="AJ195" s="11"/>
      <c r="AK195" s="11"/>
      <c r="AL195" s="15"/>
      <c r="AM195" s="15"/>
      <c r="AN195" s="16" t="str">
        <f aca="false">IF(AM195="","",IF(AM195&gt;=15,"Crítico",IF(AM195&gt;=8,"Alto",IF(AM195&gt;=4,"Medio","Bajo"))))</f>
        <v/>
      </c>
      <c r="AO195" s="11"/>
      <c r="AP195" s="16" t="str">
        <f aca="false">IF($A195="","",IF(AND(J195="Alto riesgo",OR(AH195="",AI195="")),"Documentación incompleta","OK"))</f>
        <v/>
      </c>
      <c r="AQ195" s="11"/>
      <c r="AR195" s="11"/>
      <c r="AS195" s="14"/>
      <c r="AT195" s="11"/>
      <c r="AU195" s="18" t="str">
        <f aca="false">IF(OR(AS195="",AT195=""),"",EDATE(AS195,IF(AT195="Mensual",1,IF(AT195="Trimestral",3,IF(AT195="Semestral",6,12)))))</f>
        <v/>
      </c>
      <c r="AV195" s="16" t="str">
        <f aca="true">IF(AU195="","",IF(AU195&lt;TODAY(),"Vencida",IF(AU195&lt;=TODAY()+30,"Por vencer","Vigente")))</f>
        <v/>
      </c>
      <c r="AW195" s="11"/>
    </row>
    <row r="196" customFormat="false" ht="15" hidden="false" customHeight="false" outlineLevel="0" collapsed="false">
      <c r="A196" s="11"/>
      <c r="B196" s="11"/>
      <c r="C196" s="11"/>
      <c r="D196" s="19"/>
      <c r="E196" s="11"/>
      <c r="F196" s="11"/>
      <c r="G196" s="11"/>
      <c r="H196" s="11"/>
      <c r="I196" s="11"/>
      <c r="J196" s="11"/>
      <c r="K196" s="11"/>
      <c r="L196" s="19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  <c r="X196" s="11"/>
      <c r="Y196" s="11"/>
      <c r="Z196" s="11"/>
      <c r="AA196" s="11"/>
      <c r="AB196" s="15"/>
      <c r="AC196" s="11"/>
      <c r="AD196" s="11"/>
      <c r="AE196" s="11"/>
      <c r="AF196" s="11"/>
      <c r="AG196" s="14"/>
      <c r="AH196" s="11"/>
      <c r="AI196" s="11"/>
      <c r="AJ196" s="11"/>
      <c r="AK196" s="11"/>
      <c r="AL196" s="15"/>
      <c r="AM196" s="15"/>
      <c r="AN196" s="16" t="str">
        <f aca="false">IF(AM196="","",IF(AM196&gt;=15,"Crítico",IF(AM196&gt;=8,"Alto",IF(AM196&gt;=4,"Medio","Bajo"))))</f>
        <v/>
      </c>
      <c r="AO196" s="11"/>
      <c r="AP196" s="16" t="str">
        <f aca="false">IF($A196="","",IF(AND(J196="Alto riesgo",OR(AH196="",AI196="")),"Documentación incompleta","OK"))</f>
        <v/>
      </c>
      <c r="AQ196" s="11"/>
      <c r="AR196" s="11"/>
      <c r="AS196" s="14"/>
      <c r="AT196" s="11"/>
      <c r="AU196" s="18" t="str">
        <f aca="false">IF(OR(AS196="",AT196=""),"",EDATE(AS196,IF(AT196="Mensual",1,IF(AT196="Trimestral",3,IF(AT196="Semestral",6,12)))))</f>
        <v/>
      </c>
      <c r="AV196" s="16" t="str">
        <f aca="true">IF(AU196="","",IF(AU196&lt;TODAY(),"Vencida",IF(AU196&lt;=TODAY()+30,"Por vencer","Vigente")))</f>
        <v/>
      </c>
      <c r="AW196" s="11"/>
    </row>
    <row r="197" customFormat="false" ht="15" hidden="false" customHeight="false" outlineLevel="0" collapsed="false">
      <c r="A197" s="11"/>
      <c r="B197" s="11"/>
      <c r="C197" s="11"/>
      <c r="D197" s="19"/>
      <c r="E197" s="11"/>
      <c r="F197" s="11"/>
      <c r="G197" s="11"/>
      <c r="H197" s="11"/>
      <c r="I197" s="11"/>
      <c r="J197" s="11"/>
      <c r="K197" s="11"/>
      <c r="L197" s="19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5"/>
      <c r="AC197" s="11"/>
      <c r="AD197" s="11"/>
      <c r="AE197" s="11"/>
      <c r="AF197" s="11"/>
      <c r="AG197" s="14"/>
      <c r="AH197" s="11"/>
      <c r="AI197" s="11"/>
      <c r="AJ197" s="11"/>
      <c r="AK197" s="11"/>
      <c r="AL197" s="15"/>
      <c r="AM197" s="15"/>
      <c r="AN197" s="16" t="str">
        <f aca="false">IF(AM197="","",IF(AM197&gt;=15,"Crítico",IF(AM197&gt;=8,"Alto",IF(AM197&gt;=4,"Medio","Bajo"))))</f>
        <v/>
      </c>
      <c r="AO197" s="11"/>
      <c r="AP197" s="16" t="str">
        <f aca="false">IF($A197="","",IF(AND(J197="Alto riesgo",OR(AH197="",AI197="")),"Documentación incompleta","OK"))</f>
        <v/>
      </c>
      <c r="AQ197" s="11"/>
      <c r="AR197" s="11"/>
      <c r="AS197" s="14"/>
      <c r="AT197" s="11"/>
      <c r="AU197" s="18" t="str">
        <f aca="false">IF(OR(AS197="",AT197=""),"",EDATE(AS197,IF(AT197="Mensual",1,IF(AT197="Trimestral",3,IF(AT197="Semestral",6,12)))))</f>
        <v/>
      </c>
      <c r="AV197" s="16" t="str">
        <f aca="true">IF(AU197="","",IF(AU197&lt;TODAY(),"Vencida",IF(AU197&lt;=TODAY()+30,"Por vencer","Vigente")))</f>
        <v/>
      </c>
      <c r="AW197" s="11"/>
    </row>
    <row r="198" customFormat="false" ht="15" hidden="false" customHeight="false" outlineLevel="0" collapsed="false">
      <c r="A198" s="11"/>
      <c r="B198" s="11"/>
      <c r="C198" s="11"/>
      <c r="D198" s="19"/>
      <c r="E198" s="11"/>
      <c r="F198" s="11"/>
      <c r="G198" s="11"/>
      <c r="H198" s="11"/>
      <c r="I198" s="11"/>
      <c r="J198" s="11"/>
      <c r="K198" s="11"/>
      <c r="L198" s="19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5"/>
      <c r="AC198" s="11"/>
      <c r="AD198" s="11"/>
      <c r="AE198" s="11"/>
      <c r="AF198" s="11"/>
      <c r="AG198" s="14"/>
      <c r="AH198" s="11"/>
      <c r="AI198" s="11"/>
      <c r="AJ198" s="11"/>
      <c r="AK198" s="11"/>
      <c r="AL198" s="15"/>
      <c r="AM198" s="15"/>
      <c r="AN198" s="16" t="str">
        <f aca="false">IF(AM198="","",IF(AM198&gt;=15,"Crítico",IF(AM198&gt;=8,"Alto",IF(AM198&gt;=4,"Medio","Bajo"))))</f>
        <v/>
      </c>
      <c r="AO198" s="11"/>
      <c r="AP198" s="16" t="str">
        <f aca="false">IF($A198="","",IF(AND(J198="Alto riesgo",OR(AH198="",AI198="")),"Documentación incompleta","OK"))</f>
        <v/>
      </c>
      <c r="AQ198" s="11"/>
      <c r="AR198" s="11"/>
      <c r="AS198" s="14"/>
      <c r="AT198" s="11"/>
      <c r="AU198" s="18" t="str">
        <f aca="false">IF(OR(AS198="",AT198=""),"",EDATE(AS198,IF(AT198="Mensual",1,IF(AT198="Trimestral",3,IF(AT198="Semestral",6,12)))))</f>
        <v/>
      </c>
      <c r="AV198" s="16" t="str">
        <f aca="true">IF(AU198="","",IF(AU198&lt;TODAY(),"Vencida",IF(AU198&lt;=TODAY()+30,"Por vencer","Vigente")))</f>
        <v/>
      </c>
      <c r="AW198" s="11"/>
    </row>
    <row r="199" customFormat="false" ht="15" hidden="false" customHeight="false" outlineLevel="0" collapsed="false">
      <c r="A199" s="11"/>
      <c r="B199" s="11"/>
      <c r="C199" s="11"/>
      <c r="D199" s="19"/>
      <c r="E199" s="11"/>
      <c r="F199" s="11"/>
      <c r="G199" s="11"/>
      <c r="H199" s="11"/>
      <c r="I199" s="11"/>
      <c r="J199" s="11"/>
      <c r="K199" s="11"/>
      <c r="L199" s="19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5"/>
      <c r="AC199" s="11"/>
      <c r="AD199" s="11"/>
      <c r="AE199" s="11"/>
      <c r="AF199" s="11"/>
      <c r="AG199" s="14"/>
      <c r="AH199" s="11"/>
      <c r="AI199" s="11"/>
      <c r="AJ199" s="11"/>
      <c r="AK199" s="11"/>
      <c r="AL199" s="15"/>
      <c r="AM199" s="15"/>
      <c r="AN199" s="16" t="str">
        <f aca="false">IF(AM199="","",IF(AM199&gt;=15,"Crítico",IF(AM199&gt;=8,"Alto",IF(AM199&gt;=4,"Medio","Bajo"))))</f>
        <v/>
      </c>
      <c r="AO199" s="11"/>
      <c r="AP199" s="16" t="str">
        <f aca="false">IF($A199="","",IF(AND(J199="Alto riesgo",OR(AH199="",AI199="")),"Documentación incompleta","OK"))</f>
        <v/>
      </c>
      <c r="AQ199" s="11"/>
      <c r="AR199" s="11"/>
      <c r="AS199" s="14"/>
      <c r="AT199" s="11"/>
      <c r="AU199" s="18" t="str">
        <f aca="false">IF(OR(AS199="",AT199=""),"",EDATE(AS199,IF(AT199="Mensual",1,IF(AT199="Trimestral",3,IF(AT199="Semestral",6,12)))))</f>
        <v/>
      </c>
      <c r="AV199" s="16" t="str">
        <f aca="true">IF(AU199="","",IF(AU199&lt;TODAY(),"Vencida",IF(AU199&lt;=TODAY()+30,"Por vencer","Vigente")))</f>
        <v/>
      </c>
      <c r="AW199" s="11"/>
    </row>
    <row r="200" customFormat="false" ht="15" hidden="false" customHeight="false" outlineLevel="0" collapsed="false">
      <c r="A200" s="11"/>
      <c r="B200" s="11"/>
      <c r="C200" s="11"/>
      <c r="D200" s="19"/>
      <c r="E200" s="11"/>
      <c r="F200" s="11"/>
      <c r="G200" s="11"/>
      <c r="H200" s="11"/>
      <c r="I200" s="11"/>
      <c r="J200" s="11"/>
      <c r="K200" s="11"/>
      <c r="L200" s="19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  <c r="X200" s="11"/>
      <c r="Y200" s="11"/>
      <c r="Z200" s="11"/>
      <c r="AA200" s="11"/>
      <c r="AB200" s="15"/>
      <c r="AC200" s="11"/>
      <c r="AD200" s="11"/>
      <c r="AE200" s="11"/>
      <c r="AF200" s="11"/>
      <c r="AG200" s="14"/>
      <c r="AH200" s="11"/>
      <c r="AI200" s="11"/>
      <c r="AJ200" s="11"/>
      <c r="AK200" s="11"/>
      <c r="AL200" s="15"/>
      <c r="AM200" s="15"/>
      <c r="AN200" s="16" t="str">
        <f aca="false">IF(AM200="","",IF(AM200&gt;=15,"Crítico",IF(AM200&gt;=8,"Alto",IF(AM200&gt;=4,"Medio","Bajo"))))</f>
        <v/>
      </c>
      <c r="AO200" s="11"/>
      <c r="AP200" s="16" t="str">
        <f aca="false">IF($A200="","",IF(AND(J200="Alto riesgo",OR(AH200="",AI200="")),"Documentación incompleta","OK"))</f>
        <v/>
      </c>
      <c r="AQ200" s="11"/>
      <c r="AR200" s="11"/>
      <c r="AS200" s="14"/>
      <c r="AT200" s="11"/>
      <c r="AU200" s="18" t="str">
        <f aca="false">IF(OR(AS200="",AT200=""),"",EDATE(AS200,IF(AT200="Mensual",1,IF(AT200="Trimestral",3,IF(AT200="Semestral",6,12)))))</f>
        <v/>
      </c>
      <c r="AV200" s="16" t="str">
        <f aca="true">IF(AU200="","",IF(AU200&lt;TODAY(),"Vencida",IF(AU200&lt;=TODAY()+30,"Por vencer","Vigente")))</f>
        <v/>
      </c>
      <c r="AW200" s="11"/>
    </row>
    <row r="201" customFormat="false" ht="15" hidden="false" customHeight="false" outlineLevel="0" collapsed="false">
      <c r="A201" s="11"/>
      <c r="B201" s="11"/>
      <c r="C201" s="11"/>
      <c r="D201" s="19"/>
      <c r="E201" s="11"/>
      <c r="F201" s="11"/>
      <c r="G201" s="11"/>
      <c r="H201" s="11"/>
      <c r="I201" s="11"/>
      <c r="J201" s="11"/>
      <c r="K201" s="11"/>
      <c r="L201" s="19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5"/>
      <c r="AC201" s="11"/>
      <c r="AD201" s="11"/>
      <c r="AE201" s="11"/>
      <c r="AF201" s="11"/>
      <c r="AG201" s="14"/>
      <c r="AH201" s="11"/>
      <c r="AI201" s="11"/>
      <c r="AJ201" s="11"/>
      <c r="AK201" s="11"/>
      <c r="AL201" s="15"/>
      <c r="AM201" s="15"/>
      <c r="AN201" s="16" t="str">
        <f aca="false">IF(AM201="","",IF(AM201&gt;=15,"Crítico",IF(AM201&gt;=8,"Alto",IF(AM201&gt;=4,"Medio","Bajo"))))</f>
        <v/>
      </c>
      <c r="AO201" s="11"/>
      <c r="AP201" s="16" t="str">
        <f aca="false">IF($A201="","",IF(AND(J201="Alto riesgo",OR(AH201="",AI201="")),"Documentación incompleta","OK"))</f>
        <v/>
      </c>
      <c r="AQ201" s="11"/>
      <c r="AR201" s="11"/>
      <c r="AS201" s="14"/>
      <c r="AT201" s="11"/>
      <c r="AU201" s="18" t="str">
        <f aca="false">IF(OR(AS201="",AT201=""),"",EDATE(AS201,IF(AT201="Mensual",1,IF(AT201="Trimestral",3,IF(AT201="Semestral",6,12)))))</f>
        <v/>
      </c>
      <c r="AV201" s="16" t="str">
        <f aca="true">IF(AU201="","",IF(AU201&lt;TODAY(),"Vencida",IF(AU201&lt;=TODAY()+30,"Por vencer","Vigente")))</f>
        <v/>
      </c>
      <c r="AW201" s="11"/>
    </row>
    <row r="202" customFormat="false" ht="15" hidden="false" customHeight="false" outlineLevel="0" collapsed="false">
      <c r="A202" s="11"/>
      <c r="B202" s="11"/>
      <c r="C202" s="11"/>
      <c r="D202" s="19"/>
      <c r="E202" s="11"/>
      <c r="F202" s="11"/>
      <c r="G202" s="11"/>
      <c r="H202" s="11"/>
      <c r="I202" s="11"/>
      <c r="J202" s="11"/>
      <c r="K202" s="11"/>
      <c r="L202" s="19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  <c r="X202" s="11"/>
      <c r="Y202" s="11"/>
      <c r="Z202" s="11"/>
      <c r="AA202" s="11"/>
      <c r="AB202" s="15"/>
      <c r="AC202" s="11"/>
      <c r="AD202" s="11"/>
      <c r="AE202" s="11"/>
      <c r="AF202" s="11"/>
      <c r="AG202" s="14"/>
      <c r="AH202" s="11"/>
      <c r="AI202" s="11"/>
      <c r="AJ202" s="11"/>
      <c r="AK202" s="11"/>
      <c r="AL202" s="15"/>
      <c r="AM202" s="15"/>
      <c r="AN202" s="16" t="str">
        <f aca="false">IF(AM202="","",IF(AM202&gt;=15,"Crítico",IF(AM202&gt;=8,"Alto",IF(AM202&gt;=4,"Medio","Bajo"))))</f>
        <v/>
      </c>
      <c r="AO202" s="11"/>
      <c r="AP202" s="16" t="str">
        <f aca="false">IF($A202="","",IF(AND(J202="Alto riesgo",OR(AH202="",AI202="")),"Documentación incompleta","OK"))</f>
        <v/>
      </c>
      <c r="AQ202" s="11"/>
      <c r="AR202" s="11"/>
      <c r="AS202" s="14"/>
      <c r="AT202" s="11"/>
      <c r="AU202" s="18" t="str">
        <f aca="false">IF(OR(AS202="",AT202=""),"",EDATE(AS202,IF(AT202="Mensual",1,IF(AT202="Trimestral",3,IF(AT202="Semestral",6,12)))))</f>
        <v/>
      </c>
      <c r="AV202" s="16" t="str">
        <f aca="true">IF(AU202="","",IF(AU202&lt;TODAY(),"Vencida",IF(AU202&lt;=TODAY()+30,"Por vencer","Vigente")))</f>
        <v/>
      </c>
      <c r="AW202" s="11"/>
    </row>
    <row r="203" customFormat="false" ht="15" hidden="false" customHeight="false" outlineLevel="0" collapsed="false">
      <c r="A203" s="11"/>
      <c r="B203" s="11"/>
      <c r="C203" s="11"/>
      <c r="D203" s="19"/>
      <c r="E203" s="11"/>
      <c r="F203" s="11"/>
      <c r="G203" s="11"/>
      <c r="H203" s="11"/>
      <c r="I203" s="11"/>
      <c r="J203" s="11"/>
      <c r="K203" s="11"/>
      <c r="L203" s="19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  <c r="X203" s="11"/>
      <c r="Y203" s="11"/>
      <c r="Z203" s="11"/>
      <c r="AA203" s="11"/>
      <c r="AB203" s="15"/>
      <c r="AC203" s="11"/>
      <c r="AD203" s="11"/>
      <c r="AE203" s="11"/>
      <c r="AF203" s="11"/>
      <c r="AG203" s="14"/>
      <c r="AH203" s="11"/>
      <c r="AI203" s="11"/>
      <c r="AJ203" s="11"/>
      <c r="AK203" s="11"/>
      <c r="AL203" s="15"/>
      <c r="AM203" s="15"/>
      <c r="AN203" s="16" t="str">
        <f aca="false">IF(AM203="","",IF(AM203&gt;=15,"Crítico",IF(AM203&gt;=8,"Alto",IF(AM203&gt;=4,"Medio","Bajo"))))</f>
        <v/>
      </c>
      <c r="AO203" s="11"/>
      <c r="AP203" s="16" t="str">
        <f aca="false">IF($A203="","",IF(AND(J203="Alto riesgo",OR(AH203="",AI203="")),"Documentación incompleta","OK"))</f>
        <v/>
      </c>
      <c r="AQ203" s="11"/>
      <c r="AR203" s="11"/>
      <c r="AS203" s="14"/>
      <c r="AT203" s="11"/>
      <c r="AU203" s="18" t="str">
        <f aca="false">IF(OR(AS203="",AT203=""),"",EDATE(AS203,IF(AT203="Mensual",1,IF(AT203="Trimestral",3,IF(AT203="Semestral",6,12)))))</f>
        <v/>
      </c>
      <c r="AV203" s="16" t="str">
        <f aca="true">IF(AU203="","",IF(AU203&lt;TODAY(),"Vencida",IF(AU203&lt;=TODAY()+30,"Por vencer","Vigente")))</f>
        <v/>
      </c>
      <c r="AW203" s="11"/>
    </row>
    <row r="204" customFormat="false" ht="15" hidden="false" customHeight="false" outlineLevel="0" collapsed="false">
      <c r="A204" s="11"/>
      <c r="B204" s="11"/>
      <c r="C204" s="11"/>
      <c r="D204" s="19"/>
      <c r="E204" s="11"/>
      <c r="F204" s="11"/>
      <c r="G204" s="11"/>
      <c r="H204" s="11"/>
      <c r="I204" s="11"/>
      <c r="J204" s="11"/>
      <c r="K204" s="11"/>
      <c r="L204" s="19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  <c r="X204" s="11"/>
      <c r="Y204" s="11"/>
      <c r="Z204" s="11"/>
      <c r="AA204" s="11"/>
      <c r="AB204" s="15"/>
      <c r="AC204" s="11"/>
      <c r="AD204" s="11"/>
      <c r="AE204" s="11"/>
      <c r="AF204" s="11"/>
      <c r="AG204" s="14"/>
      <c r="AH204" s="11"/>
      <c r="AI204" s="11"/>
      <c r="AJ204" s="11"/>
      <c r="AK204" s="11"/>
      <c r="AL204" s="15"/>
      <c r="AM204" s="15"/>
      <c r="AN204" s="16" t="str">
        <f aca="false">IF(AM204="","",IF(AM204&gt;=15,"Crítico",IF(AM204&gt;=8,"Alto",IF(AM204&gt;=4,"Medio","Bajo"))))</f>
        <v/>
      </c>
      <c r="AO204" s="11"/>
      <c r="AP204" s="16" t="str">
        <f aca="false">IF($A204="","",IF(AND(J204="Alto riesgo",OR(AH204="",AI204="")),"Documentación incompleta","OK"))</f>
        <v/>
      </c>
      <c r="AQ204" s="11"/>
      <c r="AR204" s="11"/>
      <c r="AS204" s="14"/>
      <c r="AT204" s="11"/>
      <c r="AU204" s="18" t="str">
        <f aca="false">IF(OR(AS204="",AT204=""),"",EDATE(AS204,IF(AT204="Mensual",1,IF(AT204="Trimestral",3,IF(AT204="Semestral",6,12)))))</f>
        <v/>
      </c>
      <c r="AV204" s="16" t="str">
        <f aca="true">IF(AU204="","",IF(AU204&lt;TODAY(),"Vencida",IF(AU204&lt;=TODAY()+30,"Por vencer","Vigente")))</f>
        <v/>
      </c>
      <c r="AW204" s="11"/>
    </row>
    <row r="205" customFormat="false" ht="15" hidden="false" customHeight="false" outlineLevel="0" collapsed="false">
      <c r="A205" s="11"/>
      <c r="B205" s="11"/>
      <c r="C205" s="11"/>
      <c r="D205" s="19"/>
      <c r="E205" s="11"/>
      <c r="F205" s="11"/>
      <c r="G205" s="11"/>
      <c r="H205" s="11"/>
      <c r="I205" s="11"/>
      <c r="J205" s="11"/>
      <c r="K205" s="11"/>
      <c r="L205" s="19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  <c r="X205" s="11"/>
      <c r="Y205" s="11"/>
      <c r="Z205" s="11"/>
      <c r="AA205" s="11"/>
      <c r="AB205" s="15"/>
      <c r="AC205" s="11"/>
      <c r="AD205" s="11"/>
      <c r="AE205" s="11"/>
      <c r="AF205" s="11"/>
      <c r="AG205" s="14"/>
      <c r="AH205" s="11"/>
      <c r="AI205" s="11"/>
      <c r="AJ205" s="11"/>
      <c r="AK205" s="11"/>
      <c r="AL205" s="15"/>
      <c r="AM205" s="15"/>
      <c r="AN205" s="16" t="str">
        <f aca="false">IF(AM205="","",IF(AM205&gt;=15,"Crítico",IF(AM205&gt;=8,"Alto",IF(AM205&gt;=4,"Medio","Bajo"))))</f>
        <v/>
      </c>
      <c r="AO205" s="11"/>
      <c r="AP205" s="16" t="str">
        <f aca="false">IF($A205="","",IF(AND(J205="Alto riesgo",OR(AH205="",AI205="")),"Documentación incompleta","OK"))</f>
        <v/>
      </c>
      <c r="AQ205" s="11"/>
      <c r="AR205" s="11"/>
      <c r="AS205" s="14"/>
      <c r="AT205" s="11"/>
      <c r="AU205" s="18" t="str">
        <f aca="false">IF(OR(AS205="",AT205=""),"",EDATE(AS205,IF(AT205="Mensual",1,IF(AT205="Trimestral",3,IF(AT205="Semestral",6,12)))))</f>
        <v/>
      </c>
      <c r="AV205" s="16" t="str">
        <f aca="true">IF(AU205="","",IF(AU205&lt;TODAY(),"Vencida",IF(AU205&lt;=TODAY()+30,"Por vencer","Vigente")))</f>
        <v/>
      </c>
      <c r="AW205" s="11"/>
    </row>
  </sheetData>
  <conditionalFormatting sqref="AN6:AN205">
    <cfRule type="cellIs" priority="2" operator="equal" aboveAverage="0" equalAverage="0" bottom="0" percent="0" rank="0" text="" dxfId="6">
      <formula>"Crítico"</formula>
    </cfRule>
    <cfRule type="cellIs" priority="3" operator="equal" aboveAverage="0" equalAverage="0" bottom="0" percent="0" rank="0" text="" dxfId="7">
      <formula>"Alto"</formula>
    </cfRule>
    <cfRule type="cellIs" priority="4" operator="equal" aboveAverage="0" equalAverage="0" bottom="0" percent="0" rank="0" text="" dxfId="8">
      <formula>"Medio"</formula>
    </cfRule>
    <cfRule type="cellIs" priority="5" operator="equal" aboveAverage="0" equalAverage="0" bottom="0" percent="0" rank="0" text="" dxfId="9">
      <formula>"Bajo"</formula>
    </cfRule>
  </conditionalFormatting>
  <conditionalFormatting sqref="AP6:AP205">
    <cfRule type="expression" priority="6" aboveAverage="0" equalAverage="0" bottom="0" percent="0" rank="0" text="" dxfId="10">
      <formula>AND(LEN(AP6)&gt;0,AP6&lt;&gt;"OK",AP6&lt;&gt;"Vigente",AP6&lt;&gt;"Sí",AP6&lt;&gt;"Efectivo",AP6&lt;&gt;"Completo",AP6&lt;&gt;"N/A",AP6&lt;&gt;"En plazo",AP6&lt;&gt;"Suficiente",AP6&lt;&gt;"Notificado en plazo")</formula>
    </cfRule>
  </conditionalFormatting>
  <conditionalFormatting sqref="AV6:AV205">
    <cfRule type="expression" priority="7" aboveAverage="0" equalAverage="0" bottom="0" percent="0" rank="0" text="" dxfId="10">
      <formula>AND(LEN(AV6)&gt;0,AV6&lt;&gt;"OK",AV6&lt;&gt;"Vigente",AV6&lt;&gt;"Sí",AV6&lt;&gt;"Efectivo",AV6&lt;&gt;"Completo",AV6&lt;&gt;"N/A",AV6&lt;&gt;"En plazo",AV6&lt;&gt;"Suficiente",AV6&lt;&gt;"Notificado en plazo")</formula>
    </cfRule>
  </conditionalFormatting>
  <dataValidations count="18">
    <dataValidation allowBlank="true" error="Seleccione un valor de la lista desplegable." errorStyle="stop" errorTitle="Valor no admitido" operator="between" showDropDown="false" showErrorMessage="true" showInputMessage="false" sqref="I6:I205" type="list">
      <formula1>L_Rol_AIAct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J6:J205" type="list">
      <formula1>L_Clase_AIAct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M6:M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R6:R205" type="list">
      <formula1>L_Despliegue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T6:T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U6:U205" type="list">
      <formula1>L_Transferencia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V6:V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W6:W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X6:X205" type="list">
      <formula1>L_SiNo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Z6:Z205" type="list">
      <formula1>L_Supervision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A6:AA205" type="list">
      <formula1>L_SiNoParcial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C6:AC205" type="list">
      <formula1>L_Criticidad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D6:AD205" type="list">
      <formula1>L_SiNoNA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E6:AE205" type="list">
      <formula1>L_Categoria_ENS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F6:AF205" type="list">
      <formula1>L_Ciclo_Vida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K6:AK205" type="list">
      <formula1>L_SiNoNA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T6:AT205" type="list">
      <formula1>L_Periodicidad</formula1>
      <formula2>0</formula2>
    </dataValidation>
    <dataValidation allowBlank="true" error="Seleccione un valor de la lista desplegable." errorStyle="stop" errorTitle="Valor no admitido" operator="between" showDropDown="false" showErrorMessage="true" showInputMessage="false" sqref="AW6:AW205" type="list">
      <formula1>L_Clasificacion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4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72"/>
    <col collapsed="false" customWidth="true" hidden="false" outlineLevel="0" max="3" min="3" style="0" width="60"/>
  </cols>
  <sheetData>
    <row r="1" customFormat="false" ht="24" hidden="false" customHeight="true" outlineLevel="0" collapsed="false">
      <c r="A1" s="5" t="s">
        <v>155</v>
      </c>
    </row>
    <row r="2" customFormat="false" ht="15" hidden="false" customHeight="false" outlineLevel="0" collapsed="false">
      <c r="A2" s="6" t="s">
        <v>156</v>
      </c>
    </row>
    <row r="3" customFormat="false" ht="15" hidden="false" customHeight="false" outlineLevel="0" collapsed="false">
      <c r="A3" s="7" t="s">
        <v>26</v>
      </c>
    </row>
    <row r="5" customFormat="false" ht="15" hidden="false" customHeight="false" outlineLevel="0" collapsed="false">
      <c r="A5" s="20" t="s">
        <v>157</v>
      </c>
      <c r="B5" s="20" t="s">
        <v>158</v>
      </c>
      <c r="C5" s="20" t="s">
        <v>159</v>
      </c>
    </row>
    <row r="6" customFormat="false" ht="15" hidden="false" customHeight="false" outlineLevel="0" collapsed="false">
      <c r="A6" s="21" t="s">
        <v>160</v>
      </c>
      <c r="B6" s="21" t="s">
        <v>161</v>
      </c>
      <c r="C6" s="22" t="s">
        <v>162</v>
      </c>
    </row>
    <row r="7" customFormat="false" ht="15" hidden="false" customHeight="false" outlineLevel="0" collapsed="false">
      <c r="A7" s="21" t="s">
        <v>160</v>
      </c>
      <c r="B7" s="21" t="s">
        <v>163</v>
      </c>
      <c r="C7" s="22" t="s">
        <v>164</v>
      </c>
    </row>
    <row r="8" customFormat="false" ht="15" hidden="false" customHeight="false" outlineLevel="0" collapsed="false">
      <c r="A8" s="21" t="s">
        <v>160</v>
      </c>
      <c r="B8" s="21" t="s">
        <v>165</v>
      </c>
      <c r="C8" s="22" t="s">
        <v>166</v>
      </c>
    </row>
    <row r="9" customFormat="false" ht="15" hidden="false" customHeight="false" outlineLevel="0" collapsed="false">
      <c r="A9" s="21" t="s">
        <v>160</v>
      </c>
      <c r="B9" s="21" t="s">
        <v>167</v>
      </c>
      <c r="C9" s="22" t="s">
        <v>168</v>
      </c>
    </row>
    <row r="10" customFormat="false" ht="15" hidden="false" customHeight="false" outlineLevel="0" collapsed="false">
      <c r="A10" s="21" t="s">
        <v>160</v>
      </c>
      <c r="B10" s="21" t="s">
        <v>169</v>
      </c>
      <c r="C10" s="22" t="s">
        <v>170</v>
      </c>
    </row>
    <row r="11" customFormat="false" ht="15" hidden="false" customHeight="false" outlineLevel="0" collapsed="false">
      <c r="A11" s="21" t="s">
        <v>160</v>
      </c>
      <c r="B11" s="21" t="s">
        <v>171</v>
      </c>
      <c r="C11" s="22" t="s">
        <v>172</v>
      </c>
    </row>
    <row r="12" customFormat="false" ht="15" hidden="false" customHeight="false" outlineLevel="0" collapsed="false">
      <c r="A12" s="21" t="s">
        <v>160</v>
      </c>
      <c r="B12" s="21" t="s">
        <v>173</v>
      </c>
      <c r="C12" s="22" t="s">
        <v>174</v>
      </c>
    </row>
    <row r="13" customFormat="false" ht="15" hidden="false" customHeight="false" outlineLevel="0" collapsed="false">
      <c r="A13" s="21" t="s">
        <v>160</v>
      </c>
      <c r="B13" s="21" t="s">
        <v>175</v>
      </c>
      <c r="C13" s="22" t="s">
        <v>176</v>
      </c>
    </row>
    <row r="14" customFormat="false" ht="15" hidden="false" customHeight="false" outlineLevel="0" collapsed="false">
      <c r="A14" s="21" t="s">
        <v>160</v>
      </c>
      <c r="B14" s="21" t="s">
        <v>177</v>
      </c>
      <c r="C14" s="22" t="s">
        <v>178</v>
      </c>
    </row>
    <row r="15" customFormat="false" ht="15" hidden="false" customHeight="false" outlineLevel="0" collapsed="false">
      <c r="A15" s="21" t="s">
        <v>160</v>
      </c>
      <c r="B15" s="21" t="s">
        <v>179</v>
      </c>
      <c r="C15" s="22" t="s">
        <v>180</v>
      </c>
    </row>
    <row r="16" customFormat="false" ht="15" hidden="false" customHeight="false" outlineLevel="0" collapsed="false">
      <c r="A16" s="21" t="s">
        <v>160</v>
      </c>
      <c r="B16" s="21" t="s">
        <v>181</v>
      </c>
      <c r="C16" s="22" t="s">
        <v>182</v>
      </c>
    </row>
    <row r="17" customFormat="false" ht="15" hidden="false" customHeight="false" outlineLevel="0" collapsed="false">
      <c r="A17" s="21" t="s">
        <v>160</v>
      </c>
      <c r="B17" s="21" t="s">
        <v>183</v>
      </c>
      <c r="C17" s="22" t="s">
        <v>184</v>
      </c>
    </row>
    <row r="18" customFormat="false" ht="15" hidden="false" customHeight="false" outlineLevel="0" collapsed="false">
      <c r="A18" s="21" t="s">
        <v>160</v>
      </c>
      <c r="B18" s="21" t="s">
        <v>185</v>
      </c>
      <c r="C18" s="22" t="s">
        <v>186</v>
      </c>
    </row>
    <row r="19" customFormat="false" ht="15" hidden="false" customHeight="false" outlineLevel="0" collapsed="false">
      <c r="A19" s="21" t="s">
        <v>160</v>
      </c>
      <c r="B19" s="21" t="s">
        <v>187</v>
      </c>
      <c r="C19" s="22" t="s">
        <v>188</v>
      </c>
    </row>
    <row r="20" customFormat="false" ht="15" hidden="false" customHeight="false" outlineLevel="0" collapsed="false">
      <c r="A20" s="21" t="s">
        <v>160</v>
      </c>
      <c r="B20" s="21" t="s">
        <v>189</v>
      </c>
      <c r="C20" s="22" t="s">
        <v>190</v>
      </c>
    </row>
    <row r="21" customFormat="false" ht="15" hidden="false" customHeight="false" outlineLevel="0" collapsed="false">
      <c r="A21" s="21" t="s">
        <v>191</v>
      </c>
      <c r="B21" s="21" t="s">
        <v>192</v>
      </c>
      <c r="C21" s="22" t="n">
        <v>15</v>
      </c>
    </row>
    <row r="22" customFormat="false" ht="15" hidden="false" customHeight="false" outlineLevel="0" collapsed="false">
      <c r="A22" s="21" t="s">
        <v>191</v>
      </c>
      <c r="B22" s="21" t="s">
        <v>193</v>
      </c>
      <c r="C22" s="22" t="n">
        <v>8</v>
      </c>
    </row>
    <row r="23" customFormat="false" ht="15" hidden="false" customHeight="false" outlineLevel="0" collapsed="false">
      <c r="A23" s="21" t="s">
        <v>191</v>
      </c>
      <c r="B23" s="21" t="s">
        <v>194</v>
      </c>
      <c r="C23" s="22" t="n">
        <v>4</v>
      </c>
    </row>
    <row r="24" customFormat="false" ht="15" hidden="false" customHeight="false" outlineLevel="0" collapsed="false">
      <c r="A24" s="21" t="s">
        <v>195</v>
      </c>
      <c r="B24" s="21" t="s">
        <v>196</v>
      </c>
      <c r="C24" s="22" t="n">
        <v>4</v>
      </c>
    </row>
    <row r="25" customFormat="false" ht="15" hidden="false" customHeight="false" outlineLevel="0" collapsed="false">
      <c r="A25" s="21" t="s">
        <v>195</v>
      </c>
      <c r="B25" s="21" t="s">
        <v>197</v>
      </c>
      <c r="C25" s="22" t="n">
        <v>6</v>
      </c>
    </row>
    <row r="26" customFormat="false" ht="15" hidden="false" customHeight="false" outlineLevel="0" collapsed="false">
      <c r="A26" s="21" t="s">
        <v>195</v>
      </c>
      <c r="B26" s="21" t="s">
        <v>198</v>
      </c>
      <c r="C26" s="22" t="n">
        <v>9</v>
      </c>
    </row>
    <row r="27" customFormat="false" ht="15" hidden="false" customHeight="false" outlineLevel="0" collapsed="false">
      <c r="A27" s="21" t="s">
        <v>195</v>
      </c>
      <c r="B27" s="21" t="s">
        <v>199</v>
      </c>
      <c r="C27" s="22" t="n">
        <v>12</v>
      </c>
    </row>
    <row r="28" customFormat="false" ht="15" hidden="false" customHeight="false" outlineLevel="0" collapsed="false">
      <c r="A28" s="21" t="s">
        <v>200</v>
      </c>
      <c r="B28" s="21" t="s">
        <v>201</v>
      </c>
      <c r="C28" s="22" t="n">
        <v>30</v>
      </c>
    </row>
    <row r="29" customFormat="false" ht="15" hidden="false" customHeight="false" outlineLevel="0" collapsed="false">
      <c r="A29" s="21" t="s">
        <v>202</v>
      </c>
      <c r="B29" s="21" t="s">
        <v>203</v>
      </c>
      <c r="C29" s="22" t="n">
        <v>12</v>
      </c>
    </row>
    <row r="30" customFormat="false" ht="15" hidden="false" customHeight="false" outlineLevel="0" collapsed="false">
      <c r="A30" s="21" t="s">
        <v>202</v>
      </c>
      <c r="B30" s="21" t="s">
        <v>204</v>
      </c>
      <c r="C30" s="22" t="n">
        <v>6</v>
      </c>
    </row>
    <row r="31" customFormat="false" ht="15" hidden="false" customHeight="false" outlineLevel="0" collapsed="false">
      <c r="A31" s="21" t="s">
        <v>205</v>
      </c>
      <c r="B31" s="21" t="s">
        <v>206</v>
      </c>
      <c r="C31" s="22" t="n">
        <v>80</v>
      </c>
    </row>
    <row r="32" customFormat="false" ht="15" hidden="false" customHeight="false" outlineLevel="0" collapsed="false">
      <c r="A32" s="21" t="s">
        <v>205</v>
      </c>
      <c r="B32" s="21" t="s">
        <v>207</v>
      </c>
      <c r="C32" s="22" t="n">
        <v>60</v>
      </c>
    </row>
    <row r="33" customFormat="false" ht="15" hidden="false" customHeight="false" outlineLevel="0" collapsed="false">
      <c r="A33" s="21" t="s">
        <v>208</v>
      </c>
      <c r="B33" s="21" t="s">
        <v>209</v>
      </c>
      <c r="C33" s="22" t="n">
        <v>0.8</v>
      </c>
    </row>
    <row r="34" customFormat="false" ht="15" hidden="false" customHeight="false" outlineLevel="0" collapsed="false">
      <c r="A34" s="21" t="s">
        <v>208</v>
      </c>
      <c r="B34" s="21" t="s">
        <v>210</v>
      </c>
      <c r="C34" s="22" t="n">
        <v>0.1</v>
      </c>
    </row>
    <row r="35" customFormat="false" ht="15" hidden="false" customHeight="false" outlineLevel="0" collapsed="false">
      <c r="A35" s="21" t="s">
        <v>208</v>
      </c>
      <c r="B35" s="21" t="s">
        <v>211</v>
      </c>
      <c r="C35" s="22" t="n">
        <v>100</v>
      </c>
    </row>
    <row r="36" customFormat="false" ht="15" hidden="false" customHeight="false" outlineLevel="0" collapsed="false">
      <c r="A36" s="21" t="s">
        <v>212</v>
      </c>
      <c r="B36" s="21" t="s">
        <v>213</v>
      </c>
      <c r="C36" s="22" t="n">
        <v>80</v>
      </c>
    </row>
    <row r="37" customFormat="false" ht="15" hidden="false" customHeight="false" outlineLevel="0" collapsed="false">
      <c r="A37" s="21" t="s">
        <v>214</v>
      </c>
      <c r="B37" s="21" t="s">
        <v>215</v>
      </c>
      <c r="C37" s="22" t="n">
        <v>90</v>
      </c>
    </row>
    <row r="38" customFormat="false" ht="15" hidden="false" customHeight="false" outlineLevel="0" collapsed="false">
      <c r="A38" s="21" t="s">
        <v>214</v>
      </c>
      <c r="B38" s="21" t="s">
        <v>216</v>
      </c>
      <c r="C38" s="22" t="n">
        <v>80</v>
      </c>
    </row>
    <row r="39" customFormat="false" ht="15" hidden="false" customHeight="false" outlineLevel="0" collapsed="false">
      <c r="A39" s="21" t="s">
        <v>217</v>
      </c>
      <c r="B39" s="21" t="s">
        <v>218</v>
      </c>
      <c r="C39" s="22" t="n">
        <v>30</v>
      </c>
    </row>
    <row r="40" customFormat="false" ht="15" hidden="false" customHeight="false" outlineLevel="0" collapsed="false">
      <c r="A40" s="21" t="s">
        <v>217</v>
      </c>
      <c r="B40" s="21" t="s">
        <v>219</v>
      </c>
      <c r="C40" s="22" t="n">
        <v>90</v>
      </c>
    </row>
    <row r="41" customFormat="false" ht="15" hidden="false" customHeight="false" outlineLevel="0" collapsed="false">
      <c r="A41" s="21" t="s">
        <v>220</v>
      </c>
      <c r="B41" s="21" t="s">
        <v>221</v>
      </c>
      <c r="C41" s="22" t="n">
        <v>3</v>
      </c>
    </row>
    <row r="42" customFormat="false" ht="15" hidden="false" customHeight="false" outlineLevel="0" collapsed="false">
      <c r="A42" s="21" t="s">
        <v>222</v>
      </c>
      <c r="B42" s="21" t="s">
        <v>223</v>
      </c>
      <c r="C42" s="22" t="n">
        <v>72</v>
      </c>
    </row>
    <row r="43" customFormat="false" ht="15" hidden="false" customHeight="false" outlineLevel="0" collapsed="false">
      <c r="A43" s="21" t="s">
        <v>222</v>
      </c>
      <c r="B43" s="21" t="s">
        <v>224</v>
      </c>
      <c r="C43" s="22" t="n">
        <v>24</v>
      </c>
    </row>
    <row r="44" customFormat="false" ht="15" hidden="false" customHeight="false" outlineLevel="0" collapsed="false">
      <c r="A44" s="21" t="s">
        <v>222</v>
      </c>
      <c r="B44" s="21" t="s">
        <v>225</v>
      </c>
      <c r="C44" s="22" t="n">
        <v>72</v>
      </c>
    </row>
    <row r="45" customFormat="false" ht="15" hidden="false" customHeight="false" outlineLevel="0" collapsed="false">
      <c r="A45" s="21" t="s">
        <v>222</v>
      </c>
      <c r="B45" s="21" t="s">
        <v>226</v>
      </c>
      <c r="C45" s="22" t="n">
        <v>720</v>
      </c>
    </row>
    <row r="46" customFormat="false" ht="15" hidden="false" customHeight="false" outlineLevel="0" collapsed="false">
      <c r="A46" s="21" t="s">
        <v>222</v>
      </c>
      <c r="B46" s="21" t="s">
        <v>227</v>
      </c>
      <c r="C46" s="22" t="n">
        <v>360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3" min="1" style="0" width="34"/>
  </cols>
  <sheetData>
    <row r="1" customFormat="false" ht="15" hidden="false" customHeight="false" outlineLevel="0" collapsed="false">
      <c r="A1" s="23" t="s">
        <v>228</v>
      </c>
      <c r="B1" s="23" t="s">
        <v>229</v>
      </c>
      <c r="C1" s="23" t="s">
        <v>230</v>
      </c>
      <c r="D1" s="23" t="s">
        <v>231</v>
      </c>
      <c r="E1" s="23" t="s">
        <v>232</v>
      </c>
      <c r="F1" s="23" t="s">
        <v>233</v>
      </c>
      <c r="G1" s="23" t="s">
        <v>234</v>
      </c>
      <c r="H1" s="23" t="s">
        <v>235</v>
      </c>
      <c r="I1" s="23" t="s">
        <v>236</v>
      </c>
      <c r="J1" s="23" t="s">
        <v>237</v>
      </c>
      <c r="K1" s="23" t="s">
        <v>238</v>
      </c>
      <c r="L1" s="23" t="s">
        <v>239</v>
      </c>
      <c r="M1" s="23" t="s">
        <v>240</v>
      </c>
    </row>
    <row r="2" customFormat="false" ht="15" hidden="false" customHeight="false" outlineLevel="0" collapsed="false">
      <c r="A2" s="0" t="s">
        <v>146</v>
      </c>
      <c r="B2" s="0" t="s">
        <v>241</v>
      </c>
      <c r="C2" s="0" t="s">
        <v>242</v>
      </c>
      <c r="D2" s="0" t="s">
        <v>243</v>
      </c>
      <c r="E2" s="0" t="s">
        <v>244</v>
      </c>
      <c r="F2" s="0" t="s">
        <v>245</v>
      </c>
      <c r="G2" s="0" t="s">
        <v>246</v>
      </c>
      <c r="H2" s="0" t="s">
        <v>247</v>
      </c>
      <c r="I2" s="0" t="s">
        <v>136</v>
      </c>
      <c r="J2" s="0" t="s">
        <v>136</v>
      </c>
      <c r="K2" s="0" t="s">
        <v>136</v>
      </c>
      <c r="L2" s="0" t="s">
        <v>248</v>
      </c>
      <c r="M2" s="0" t="s">
        <v>249</v>
      </c>
    </row>
    <row r="3" customFormat="false" ht="15" hidden="false" customHeight="false" outlineLevel="0" collapsed="false">
      <c r="A3" s="0" t="s">
        <v>250</v>
      </c>
      <c r="B3" s="0" t="s">
        <v>251</v>
      </c>
      <c r="C3" s="0" t="s">
        <v>133</v>
      </c>
      <c r="D3" s="0" t="s">
        <v>12</v>
      </c>
      <c r="E3" s="0" t="s">
        <v>146</v>
      </c>
      <c r="F3" s="0" t="s">
        <v>141</v>
      </c>
      <c r="G3" s="0" t="s">
        <v>252</v>
      </c>
      <c r="H3" s="0" t="s">
        <v>132</v>
      </c>
      <c r="I3" s="0" t="s">
        <v>143</v>
      </c>
      <c r="J3" s="0" t="s">
        <v>143</v>
      </c>
      <c r="K3" s="0" t="s">
        <v>143</v>
      </c>
      <c r="L3" s="0" t="s">
        <v>253</v>
      </c>
      <c r="M3" s="0" t="s">
        <v>254</v>
      </c>
    </row>
    <row r="4" customFormat="false" ht="15" hidden="false" customHeight="false" outlineLevel="0" collapsed="false">
      <c r="A4" s="0" t="s">
        <v>255</v>
      </c>
      <c r="B4" s="0" t="s">
        <v>148</v>
      </c>
      <c r="C4" s="0" t="s">
        <v>256</v>
      </c>
      <c r="D4" s="0" t="s">
        <v>257</v>
      </c>
      <c r="E4" s="0" t="s">
        <v>250</v>
      </c>
      <c r="F4" s="0" t="s">
        <v>258</v>
      </c>
      <c r="G4" s="0" t="s">
        <v>154</v>
      </c>
      <c r="H4" s="0" t="s">
        <v>259</v>
      </c>
      <c r="J4" s="0" t="s">
        <v>248</v>
      </c>
      <c r="K4" s="0" t="s">
        <v>260</v>
      </c>
      <c r="L4" s="0" t="s">
        <v>261</v>
      </c>
      <c r="M4" s="0" t="s">
        <v>262</v>
      </c>
    </row>
    <row r="5" customFormat="false" ht="15" hidden="false" customHeight="false" outlineLevel="0" collapsed="false">
      <c r="A5" s="0" t="s">
        <v>147</v>
      </c>
      <c r="B5" s="0" t="s">
        <v>263</v>
      </c>
      <c r="C5" s="0" t="s">
        <v>264</v>
      </c>
      <c r="D5" s="0" t="s">
        <v>265</v>
      </c>
      <c r="E5" s="0" t="s">
        <v>266</v>
      </c>
      <c r="F5" s="0" t="s">
        <v>267</v>
      </c>
      <c r="G5" s="0" t="s">
        <v>268</v>
      </c>
      <c r="H5" s="0" t="s">
        <v>269</v>
      </c>
      <c r="L5" s="0" t="s">
        <v>270</v>
      </c>
      <c r="M5" s="0" t="s">
        <v>271</v>
      </c>
    </row>
    <row r="6" customFormat="false" ht="15" hidden="false" customHeight="false" outlineLevel="0" collapsed="false">
      <c r="B6" s="0" t="s">
        <v>272</v>
      </c>
      <c r="C6" s="0" t="s">
        <v>273</v>
      </c>
      <c r="F6" s="0" t="s">
        <v>274</v>
      </c>
      <c r="H6" s="0" t="s">
        <v>275</v>
      </c>
      <c r="L6" s="0" t="s">
        <v>145</v>
      </c>
      <c r="M6" s="0" t="s">
        <v>248</v>
      </c>
    </row>
    <row r="7" customFormat="false" ht="15" hidden="false" customHeight="false" outlineLevel="0" collapsed="false">
      <c r="B7" s="0" t="s">
        <v>276</v>
      </c>
      <c r="F7" s="0" t="s">
        <v>277</v>
      </c>
      <c r="H7" s="0" t="s">
        <v>248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2026-09-19T15:43:11Z</dcterms:created>
  <dc:creator>openpyxl</dc:creator>
  <dc:description/>
  <dc:language>en-US</dc:language>
  <cp:lastModifiedBy/>
  <dcterms:modified xsi:type="dcterms:W3CDTF">2026-09-19T15:43:12Z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