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7_Datos" sheetId="2" state="visible" r:id="rId4"/>
    <sheet name="Parametros" sheetId="3" state="visible" r:id="rId5"/>
    <sheet name="Listas" sheetId="4" state="hidden" r:id="rId6"/>
  </sheets>
  <definedNames>
    <definedName function="false" hidden="false" name="L_BaseLegal" vbProcedure="false">Listas!$A$2:$A$9</definedName>
    <definedName function="false" hidden="false" name="L_Clasificacion" vbProcedure="false">Listas!$B$2:$B$5</definedName>
    <definedName function="false" hidden="false" name="L_Estado_Dataset" vbProcedure="false">Listas!$C$2:$C$6</definedName>
    <definedName function="false" hidden="false" name="L_Info_Interesados" vbProcedure="false">Listas!$D$2:$D$4</definedName>
    <definedName function="false" hidden="false" name="L_Licencia_Comp" vbProcedure="false">Listas!$E$2:$E$4</definedName>
    <definedName function="false" hidden="false" name="L_Origen_Dataset" vbProcedure="false">Listas!$F$2:$F$8</definedName>
    <definedName function="false" hidden="false" name="L_Periodicidad" vbProcedure="false">Listas!$G$2:$G$5</definedName>
    <definedName function="false" hidden="false" name="L_Proteccion" vbProcedure="false">Listas!$H$2:$H$6</definedName>
    <definedName function="false" hidden="false" name="L_Representativo" vbProcedure="false">Listas!$I$2:$I$5</definedName>
    <definedName function="false" hidden="false" name="L_SiNo" vbProcedure="false">Listas!$J$2:$J$3</definedName>
    <definedName function="false" hidden="false" name="L_Uso_Dataset" vbProcedure="false">Listas!$K$2:$K$7</definedName>
    <definedName function="false" hidden="false" name="L_Verificada" vbProcedure="false">Listas!$L$2:$L$3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<sst xmlns="http://schemas.openxmlformats.org/spreadsheetml/2006/main" count="375" uniqueCount="322">
  <si>
    <t xml:space="preserve">CyberLibrary AI · Pack profesional de plantillas</t>
  </si>
  <si>
    <t xml:space="preserve">17 — Checklist de gobernanza de datos</t>
  </si>
  <si>
    <t xml:space="preserve">Categoría</t>
  </si>
  <si>
    <t xml:space="preserve">Cumplimiento</t>
  </si>
  <si>
    <t xml:space="preserve">Ámbito</t>
  </si>
  <si>
    <t xml:space="preserve">Datos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</si>
  <si>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</si>
  <si>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</si>
  <si>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</si>
  <si>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</si>
  <si>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</si>
  <si>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</si>
  <si>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</si>
  <si>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</si>
  <si>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</si>
  <si>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Registro de gobernanza de los conjuntos de datos: origen y legitimidad, base legal, licencia y derechos, preparación, calidad medida, representatividad frente a una población de referencia, linaje versionado y restricciones.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</si>
  <si>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</si>
  <si>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</si>
  <si>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</si>
  <si>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</si>
  <si>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</si>
  <si>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</si>
  <si>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</si>
  <si>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</si>
  <si>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</si>
  <si>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El estado 'Aprobado' se bloquea automáticamente si el índice de calidad está por debajo del umbral, si la representatividad no se ha evaluado o si la licencia no es compatible.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</si>
  <si>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</si>
  <si>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</si>
  <si>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Registro de gobernanza de los conjuntos de datos: origen y legitimidad, base legal, licencia y derechos, preparación, calidad medida, representativida</t>
  </si>
  <si>
    <t xml:space="preserve">CyberLibrary AI · Pack v2.0 · 19/09/2026 · Campos con * son obligatorios · Las celdas en gris contienen fórmulas: no escriba en ellas.</t>
  </si>
  <si>
    <t xml:space="preserve">id_dataset</t>
  </si>
  <si>
    <t xml:space="preserve">nombre_dataset</t>
  </si>
  <si>
    <t xml:space="preserve">descripcion</t>
  </si>
  <si>
    <t xml:space="preserve">ref_id_sistema</t>
  </si>
  <si>
    <t xml:space="preserve">ref_id_bom</t>
  </si>
  <si>
    <t xml:space="preserve">uso_previsto</t>
  </si>
  <si>
    <t xml:space="preserve">origen</t>
  </si>
  <si>
    <t xml:space="preserve">fuente_detallada</t>
  </si>
  <si>
    <t xml:space="preserve">fecha_obtencion</t>
  </si>
  <si>
    <t xml:space="preserve">ind_procedencia_verificada</t>
  </si>
  <si>
    <t xml:space="preserve">licencia</t>
  </si>
  <si>
    <t xml:space="preserve">ind_licencia_compatible</t>
  </si>
  <si>
    <t xml:space="preserve">restricciones_uso</t>
  </si>
  <si>
    <t xml:space="preserve">ind_derechos_autor_revisados</t>
  </si>
  <si>
    <t xml:space="preserve">ind_datos_personales</t>
  </si>
  <si>
    <t xml:space="preserve">ind_categorias_especiales</t>
  </si>
  <si>
    <t xml:space="preserve">base_legal</t>
  </si>
  <si>
    <t xml:space="preserve">ind_informacion_interesados</t>
  </si>
  <si>
    <t xml:space="preserve">tecnica_proteccion</t>
  </si>
  <si>
    <t xml:space="preserve">volumen_registros</t>
  </si>
  <si>
    <t xml:space="preserve">periodo_temporal_cubierto</t>
  </si>
  <si>
    <t xml:space="preserve">poblacion_de_referencia</t>
  </si>
  <si>
    <t xml:space="preserve">analisis_representatividad</t>
  </si>
  <si>
    <t xml:space="preserve">ind_representativo</t>
  </si>
  <si>
    <t xml:space="preserve">lagunas_identificadas</t>
  </si>
  <si>
    <t xml:space="preserve">contexto_geografico_conductual</t>
  </si>
  <si>
    <t xml:space="preserve">pct_completitud</t>
  </si>
  <si>
    <t xml:space="preserve">pct_exactitud_muestreada</t>
  </si>
  <si>
    <t xml:space="preserve">pct_duplicados</t>
  </si>
  <si>
    <t xml:space="preserve">pct_valores_nulos</t>
  </si>
  <si>
    <t xml:space="preserve">calc_indice_calidad</t>
  </si>
  <si>
    <t xml:space="preserve">umbral_calidad</t>
  </si>
  <si>
    <t xml:space="preserve">metodo_medicion_calidad</t>
  </si>
  <si>
    <t xml:space="preserve">preparacion_aplicada</t>
  </si>
  <si>
    <t xml:space="preserve">supuestos_formulados</t>
  </si>
  <si>
    <t xml:space="preserve">proceso_etiquetado</t>
  </si>
  <si>
    <t xml:space="preserve">ref_id_bia</t>
  </si>
  <si>
    <t xml:space="preserve">sesgos_conocidos</t>
  </si>
  <si>
    <t xml:space="preserve">version</t>
  </si>
  <si>
    <t xml:space="preserve">hash_dataset</t>
  </si>
  <si>
    <t xml:space="preserve">fecha_version</t>
  </si>
  <si>
    <t xml:space="preserve">linaje</t>
  </si>
  <si>
    <t xml:space="preserve">clasificacion_seguridad</t>
  </si>
  <si>
    <t xml:space="preserve">cifrado</t>
  </si>
  <si>
    <t xml:space="preserve">control_acceso</t>
  </si>
  <si>
    <t xml:space="preserve">ubicacion_almacenamiento</t>
  </si>
  <si>
    <t xml:space="preserve">retencion</t>
  </si>
  <si>
    <t xml:space="preserve">fecha_supresion_prevista</t>
  </si>
  <si>
    <t xml:space="preserve">procedimiento_supresion</t>
  </si>
  <si>
    <t xml:space="preserve">restriccion_uso</t>
  </si>
  <si>
    <t xml:space="preserve">estado</t>
  </si>
  <si>
    <t xml:space="preserve">aprobador</t>
  </si>
  <si>
    <t xml:space="preserve">fecha_aprobacion</t>
  </si>
  <si>
    <t xml:space="preserve">condiciones</t>
  </si>
  <si>
    <t xml:space="preserve">calc_control</t>
  </si>
  <si>
    <t xml:space="preserve">propietario_dato</t>
  </si>
  <si>
    <t xml:space="preserve">ref_id_riesgo</t>
  </si>
  <si>
    <t xml:space="preserve">ref_evidencia</t>
  </si>
  <si>
    <t xml:space="preserve">version_registro</t>
  </si>
  <si>
    <t xml:space="preserve">fecha_ultima_revision</t>
  </si>
  <si>
    <t xml:space="preserve">periodicidad_revision</t>
  </si>
  <si>
    <t xml:space="preserve">proxima_revision</t>
  </si>
  <si>
    <t xml:space="preserve">calc_estado_revision</t>
  </si>
  <si>
    <t xml:space="preserve">clasificacion_registro</t>
  </si>
  <si>
    <t xml:space="preserve">ID dataset *</t>
  </si>
  <si>
    <t xml:space="preserve">Nombre *</t>
  </si>
  <si>
    <t xml:space="preserve">Descripción *</t>
  </si>
  <si>
    <t xml:space="preserve">Sistemas (SIA-####) *</t>
  </si>
  <si>
    <t xml:space="preserve">Componente (BOM-####)</t>
  </si>
  <si>
    <t xml:space="preserve">Uso previsto *</t>
  </si>
  <si>
    <t xml:space="preserve">Origen *</t>
  </si>
  <si>
    <t xml:space="preserve">Fuente detallada *</t>
  </si>
  <si>
    <t xml:space="preserve">Fecha de obtención *</t>
  </si>
  <si>
    <t xml:space="preserve">¿Procedencia verificada? *</t>
  </si>
  <si>
    <t xml:space="preserve">Licencia *</t>
  </si>
  <si>
    <t xml:space="preserve">¿Licencia compatible? *</t>
  </si>
  <si>
    <t xml:space="preserve">Restricciones de uso</t>
  </si>
  <si>
    <t xml:space="preserve">¿Derechos de autor revisados? *</t>
  </si>
  <si>
    <t xml:space="preserve">¿Datos personales? *</t>
  </si>
  <si>
    <t xml:space="preserve">¿Categorías especiales?</t>
  </si>
  <si>
    <t xml:space="preserve">Base legal</t>
  </si>
  <si>
    <t xml:space="preserve">Información a interesados</t>
  </si>
  <si>
    <t xml:space="preserve">Técnica de protección</t>
  </si>
  <si>
    <t xml:space="preserve">Volumen de registros *</t>
  </si>
  <si>
    <t xml:space="preserve">Periodo temporal cubierto *</t>
  </si>
  <si>
    <t xml:space="preserve">Población de referencia *</t>
  </si>
  <si>
    <t xml:space="preserve">Análisis de representatividad *</t>
  </si>
  <si>
    <t xml:space="preserve">¿Representativo? *</t>
  </si>
  <si>
    <t xml:space="preserve">Lagunas identificadas</t>
  </si>
  <si>
    <t xml:space="preserve">Contexto geográfico y conductual *</t>
  </si>
  <si>
    <t xml:space="preserve">Completitud (%) *</t>
  </si>
  <si>
    <t xml:space="preserve">Exactitud muestreada (%) *</t>
  </si>
  <si>
    <t xml:space="preserve">Duplicados (%) *</t>
  </si>
  <si>
    <t xml:space="preserve">Valores nulos (%) *</t>
  </si>
  <si>
    <t xml:space="preserve">Índice de calidad</t>
  </si>
  <si>
    <t xml:space="preserve">Umbral de calidad *</t>
  </si>
  <si>
    <t xml:space="preserve">Método de medición de la calidad *</t>
  </si>
  <si>
    <t xml:space="preserve">Preparación aplicada *</t>
  </si>
  <si>
    <t xml:space="preserve">Supuestos formulados *</t>
  </si>
  <si>
    <t xml:space="preserve">Proceso de etiquetado</t>
  </si>
  <si>
    <t xml:space="preserve">Mediciones de sesgo (BIA-####)</t>
  </si>
  <si>
    <t xml:space="preserve">Sesgos conocidos *</t>
  </si>
  <si>
    <t xml:space="preserve">Versión *</t>
  </si>
  <si>
    <t xml:space="preserve">Hash SHA-256 *</t>
  </si>
  <si>
    <t xml:space="preserve">Fecha de la versión *</t>
  </si>
  <si>
    <t xml:space="preserve">Linaje de transformaciones *</t>
  </si>
  <si>
    <t xml:space="preserve">Clasificación *</t>
  </si>
  <si>
    <t xml:space="preserve">Cifrado</t>
  </si>
  <si>
    <t xml:space="preserve">Control de acceso</t>
  </si>
  <si>
    <t xml:space="preserve">Ubicación de almacenamiento *</t>
  </si>
  <si>
    <t xml:space="preserve">Retención *</t>
  </si>
  <si>
    <t xml:space="preserve">Fecha de supresión prevista</t>
  </si>
  <si>
    <t xml:space="preserve">Procedimiento de supresión</t>
  </si>
  <si>
    <t xml:space="preserve">Para qué NO puede usarse *</t>
  </si>
  <si>
    <t xml:space="preserve">Estado *</t>
  </si>
  <si>
    <t xml:space="preserve">Aprobador</t>
  </si>
  <si>
    <t xml:space="preserve">Fecha de aprobación</t>
  </si>
  <si>
    <t xml:space="preserve">Condiciones</t>
  </si>
  <si>
    <t xml:space="preserve">Control de aprobación</t>
  </si>
  <si>
    <t xml:space="preserve">Propietario del dato *</t>
  </si>
  <si>
    <t xml:space="preserve">Riesgo (RSK-####)</t>
  </si>
  <si>
    <t xml:space="preserve">Evidencia (EV-####) *</t>
  </si>
  <si>
    <t xml:space="preserve">Versión del registro</t>
  </si>
  <si>
    <t xml:space="preserve">Última revisión</t>
  </si>
  <si>
    <t xml:space="preserve">Periodicidad</t>
  </si>
  <si>
    <t xml:space="preserve">Próxima revisión</t>
  </si>
  <si>
    <t xml:space="preserve">Estado de revisión</t>
  </si>
  <si>
    <t xml:space="preserve">Clasificación del registro</t>
  </si>
  <si>
    <t xml:space="preserve">DAT-0001</t>
  </si>
  <si>
    <t xml:space="preserve">EJEMPLO — Histórico de candidaturas</t>
  </si>
  <si>
    <t xml:space="preserve">Candidaturas y resultado del proceso de los últimos cinco años.</t>
  </si>
  <si>
    <t xml:space="preserve">SIA-0001</t>
  </si>
  <si>
    <t xml:space="preserve">BOM-0002</t>
  </si>
  <si>
    <t xml:space="preserve">Ajuste fino</t>
  </si>
  <si>
    <t xml:space="preserve">Interno de producción</t>
  </si>
  <si>
    <t xml:space="preserve">Sistema de gestión de candidaturas</t>
  </si>
  <si>
    <t xml:space="preserve">Verificada</t>
  </si>
  <si>
    <t xml:space="preserve">Datos propios</t>
  </si>
  <si>
    <t xml:space="preserve">Sí</t>
  </si>
  <si>
    <t xml:space="preserve">No</t>
  </si>
  <si>
    <t xml:space="preserve">Interés legítimo (6.1.f)</t>
  </si>
  <si>
    <t xml:space="preserve">Cumplida</t>
  </si>
  <si>
    <t xml:space="preserve">Seudonimización</t>
  </si>
  <si>
    <t xml:space="preserve">2021-2025</t>
  </si>
  <si>
    <t xml:space="preserve">Candidaturas recibidas en España en el sector.</t>
  </si>
  <si>
    <t xml:space="preserve">Distribución por sexo y edad comparada con el mercado.</t>
  </si>
  <si>
    <t xml:space="preserve">Con limitaciones</t>
  </si>
  <si>
    <t xml:space="preserve">Infrarrepresentación de perfiles sénior.</t>
  </si>
  <si>
    <t xml:space="preserve">España, procesos en castellano, perfiles técnicos.</t>
  </si>
  <si>
    <t xml:space="preserve">Muestreo aleatorio de 500 registros revisados a mano.</t>
  </si>
  <si>
    <t xml:space="preserve">Deduplicación, normalización y seudonimización.</t>
  </si>
  <si>
    <t xml:space="preserve">El resultado histórico refleja la idoneidad del candidato.</t>
  </si>
  <si>
    <t xml:space="preserve">Etiquetado por dos revisores con acuerdo medido.</t>
  </si>
  <si>
    <t xml:space="preserve">BIA-0001</t>
  </si>
  <si>
    <t xml:space="preserve">Sesgo de sexo en puestos técnicos.</t>
  </si>
  <si>
    <t xml:space="preserve">v3</t>
  </si>
  <si>
    <t xml:space="preserve">4a71…(sha256 completo)</t>
  </si>
  <si>
    <t xml:space="preserve">Extracción → deduplicación → seudonimización → partición.</t>
  </si>
  <si>
    <t xml:space="preserve">Confidencial</t>
  </si>
  <si>
    <t xml:space="preserve">AES-256 en reposo</t>
  </si>
  <si>
    <t xml:space="preserve">Grupo Datos-IA, mínimo privilegio</t>
  </si>
  <si>
    <t xml:space="preserve">Almacén corporativo UE</t>
  </si>
  <si>
    <t xml:space="preserve">5 años</t>
  </si>
  <si>
    <t xml:space="preserve">Borrado seguro y regeneración de índices derivados.</t>
  </si>
  <si>
    <t xml:space="preserve">No puede usarse para decisiones automatizadas sin revisión humana.</t>
  </si>
  <si>
    <t xml:space="preserve">Condicionado</t>
  </si>
  <si>
    <t xml:space="preserve">Comité de IA</t>
  </si>
  <si>
    <t xml:space="preserve">Uso limitado a ajuste fino con medición trimestral de sesgo.</t>
  </si>
  <si>
    <t xml:space="preserve">Responsable de Selección</t>
  </si>
  <si>
    <t xml:space="preserve">RSK-0001</t>
  </si>
  <si>
    <t xml:space="preserve">EV-0006</t>
  </si>
  <si>
    <t xml:space="preserve">v1.0</t>
  </si>
  <si>
    <t xml:space="preserve">Semestral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</si>
  <si>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</si>
  <si>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</si>
  <si>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</si>
  <si>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</si>
  <si>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</si>
  <si>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</si>
  <si>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</si>
  <si>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</si>
  <si>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</si>
  <si>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</si>
  <si>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</si>
  <si>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</si>
  <si>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</si>
  <si>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</si>
  <si>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</si>
  <si>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</si>
  <si>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</si>
  <si>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</si>
  <si>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</si>
  <si>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</si>
  <si>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</si>
  <si>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</si>
  <si>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</si>
  <si>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</si>
  <si>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</si>
  <si>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</si>
  <si>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</si>
  <si>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</si>
  <si>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</si>
  <si>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</si>
  <si>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</si>
  <si>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</si>
  <si>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</si>
  <si>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</si>
  <si>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</si>
  <si>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</si>
  <si>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</si>
  <si>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</si>
  <si>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</si>
  <si>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</si>
  <si>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</si>
  <si>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</si>
  <si>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</si>
  <si>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</si>
  <si>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</si>
  <si>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</si>
  <si>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</si>
  <si>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</si>
  <si>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</si>
  <si>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</si>
  <si>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</si>
  <si>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</si>
  <si>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</si>
  <si>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</si>
  <si>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</si>
  <si>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</si>
  <si>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</si>
  <si>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</si>
  <si>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</si>
  <si>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</si>
  <si>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</si>
  <si>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</si>
  <si>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</si>
  <si>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</si>
  <si>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</si>
  <si>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</si>
  <si>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</si>
  <si>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</si>
  <si>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</si>
  <si>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</si>
  <si>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</si>
  <si>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</si>
  <si>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L_BaseLegal</t>
  </si>
  <si>
    <t xml:space="preserve">L_Clasificacion</t>
  </si>
  <si>
    <t xml:space="preserve">L_Estado_Dataset</t>
  </si>
  <si>
    <t xml:space="preserve">L_Info_Interesados</t>
  </si>
  <si>
    <t xml:space="preserve">L_Licencia_Comp</t>
  </si>
  <si>
    <t xml:space="preserve">L_Origen_Dataset</t>
  </si>
  <si>
    <t xml:space="preserve">L_Periodicidad</t>
  </si>
  <si>
    <t xml:space="preserve">L_Proteccion</t>
  </si>
  <si>
    <t xml:space="preserve">L_Representativo</t>
  </si>
  <si>
    <t xml:space="preserve">L_SiNo</t>
  </si>
  <si>
    <t xml:space="preserve">L_Uso_Dataset</t>
  </si>
  <si>
    <t xml:space="preserve">L_Verificada</t>
  </si>
  <si>
    <t xml:space="preserve">Consentimiento (6.1.a)</t>
  </si>
  <si>
    <t xml:space="preserve">Público</t>
  </si>
  <si>
    <t xml:space="preserve">Aprobado</t>
  </si>
  <si>
    <t xml:space="preserve">Mensual</t>
  </si>
  <si>
    <t xml:space="preserve">Ninguna</t>
  </si>
  <si>
    <t xml:space="preserve">Entrenamiento</t>
  </si>
  <si>
    <t xml:space="preserve">Contrato (6.1.b)</t>
  </si>
  <si>
    <t xml:space="preserve">No aplica</t>
  </si>
  <si>
    <t xml:space="preserve">Cesión de cliente</t>
  </si>
  <si>
    <t xml:space="preserve">Trimestral</t>
  </si>
  <si>
    <t xml:space="preserve">No verificada</t>
  </si>
  <si>
    <t xml:space="preserve">Obligación legal (6.1.c)</t>
  </si>
  <si>
    <t xml:space="preserve">Bloqueado</t>
  </si>
  <si>
    <t xml:space="preserve">Excepción art. 14.5 justificada</t>
  </si>
  <si>
    <t xml:space="preserve">En revisión legal</t>
  </si>
  <si>
    <t xml:space="preserve">Compra a tercero</t>
  </si>
  <si>
    <t xml:space="preserve">Anonimización verificada</t>
  </si>
  <si>
    <t xml:space="preserve">Validación</t>
  </si>
  <si>
    <t xml:space="preserve">Interés vital (6.1.d)</t>
  </si>
  <si>
    <t xml:space="preserve">Restringido</t>
  </si>
  <si>
    <t xml:space="preserve">Pendiente</t>
  </si>
  <si>
    <t xml:space="preserve">Fuente pública</t>
  </si>
  <si>
    <t xml:space="preserve">Anual</t>
  </si>
  <si>
    <t xml:space="preserve">Datos sintéticos</t>
  </si>
  <si>
    <t xml:space="preserve">No evaluado</t>
  </si>
  <si>
    <t xml:space="preserve">Prueba</t>
  </si>
  <si>
    <t xml:space="preserve">Interés público (6.1.e)</t>
  </si>
  <si>
    <t xml:space="preserve">Retirado</t>
  </si>
  <si>
    <t xml:space="preserve">Web scraping</t>
  </si>
  <si>
    <t xml:space="preserve">Privacidad diferencial</t>
  </si>
  <si>
    <t xml:space="preserve">RAG o base de conocimiento</t>
  </si>
  <si>
    <t xml:space="preserve">Sintético</t>
  </si>
  <si>
    <t xml:space="preserve">Evaluación</t>
  </si>
  <si>
    <t xml:space="preserve">Art. 9.2 (categorías especiales)</t>
  </si>
  <si>
    <t xml:space="preserve">Mixto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</si>
</sst>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"/>
    <numFmt numFmtId="167" formatCode="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Datos" displayName="tbl_Datos" ref="A5:BL205" headerRowCount="1" totalsRowCount="0" totalsRowShown="0">
  <autoFilter ref="A5:BL205"/>
  <tableColumns count="64">
    <tableColumn id="1" name="ID dataset *"/>
    <tableColumn id="2" name="Nombre *"/>
    <tableColumn id="3" name="Descripción *"/>
    <tableColumn id="4" name="Sistemas (SIA-####) *"/>
    <tableColumn id="5" name="Componente (BOM-####)"/>
    <tableColumn id="6" name="Uso previsto *"/>
    <tableColumn id="7" name="Origen *"/>
    <tableColumn id="8" name="Fuente detallada *"/>
    <tableColumn id="9" name="Fecha de obtención *"/>
    <tableColumn id="10" name="¿Procedencia verificada? *"/>
    <tableColumn id="11" name="Licencia *"/>
    <tableColumn id="12" name="¿Licencia compatible? *"/>
    <tableColumn id="13" name="Restricciones de uso"/>
    <tableColumn id="14" name="¿Derechos de autor revisados? *"/>
    <tableColumn id="15" name="¿Datos personales? *"/>
    <tableColumn id="16" name="¿Categorías especiales?"/>
    <tableColumn id="17" name="Base legal"/>
    <tableColumn id="18" name="Información a interesados"/>
    <tableColumn id="19" name="Técnica de protección"/>
    <tableColumn id="20" name="Volumen de registros *"/>
    <tableColumn id="21" name="Periodo temporal cubierto *"/>
    <tableColumn id="22" name="Población de referencia *"/>
    <tableColumn id="23" name="Análisis de representatividad *"/>
    <tableColumn id="24" name="¿Representativo? *"/>
    <tableColumn id="25" name="Lagunas identificadas"/>
    <tableColumn id="26" name="Contexto geográfico y conductual *"/>
    <tableColumn id="27" name="Completitud (%) *"/>
    <tableColumn id="28" name="Exactitud muestreada (%) *"/>
    <tableColumn id="29" name="Duplicados (%) *"/>
    <tableColumn id="30" name="Valores nulos (%) *"/>
    <tableColumn id="31" name="Índice de calidad"/>
    <tableColumn id="32" name="Umbral de calidad *"/>
    <tableColumn id="33" name="Método de medición de la calidad *"/>
    <tableColumn id="34" name="Preparación aplicada *"/>
    <tableColumn id="35" name="Supuestos formulados *"/>
    <tableColumn id="36" name="Proceso de etiquetado"/>
    <tableColumn id="37" name="Mediciones de sesgo (BIA-####)"/>
    <tableColumn id="38" name="Sesgos conocidos *"/>
    <tableColumn id="39" name="Versión *"/>
    <tableColumn id="40" name="Hash SHA-256 *"/>
    <tableColumn id="41" name="Fecha de la versión *"/>
    <tableColumn id="42" name="Linaje de transformaciones *"/>
    <tableColumn id="43" name="Clasificación *"/>
    <tableColumn id="44" name="Cifrado"/>
    <tableColumn id="45" name="Control de acceso"/>
    <tableColumn id="46" name="Ubicación de almacenamiento *"/>
    <tableColumn id="47" name="Retención *"/>
    <tableColumn id="48" name="Fecha de supresión prevista"/>
    <tableColumn id="49" name="Procedimiento de supresión"/>
    <tableColumn id="50" name="Para qué NO puede usarse *"/>
    <tableColumn id="51" name="Estado *"/>
    <tableColumn id="52" name="Aprobador"/>
    <tableColumn id="53" name="Fecha de aprobación"/>
    <tableColumn id="54" name="Condiciones"/>
    <tableColumn id="55" name="Control de aprobación"/>
    <tableColumn id="56" name="Propietario del dato *"/>
    <tableColumn id="57" name="Riesgo (RSK-####)"/>
    <tableColumn id="58" name="Evidencia (EV-####) *"/>
    <tableColumn id="59" name="Versión del registro"/>
    <tableColumn id="60" name="Última revisión"/>
    <tableColumn id="61" name="Periodicidad"/>
    <tableColumn id="62" name="Próxima revisión"/>
    <tableColumn id="63" name="Estado de revisión"/>
    <tableColumn id="64" name="Clasificación del registr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9" customFormat="false" ht="15" hidden="false" customHeight="false" outlineLevel="0" collapsed="false">
      <c r="A9" s="3" t="s">
        <v>12</v>
      </c>
      <c r="B9" s="4" t="s">
        <v>13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14</v>
      </c>
      <c r="B11" s="4" t="s">
        <v>15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16</v>
      </c>
      <c r="B13" s="4" t="s">
        <v>17</v>
      </c>
    </row>
    <row r="14" customFormat="false" ht="23.85" hidden="false" customHeight="false" outlineLevel="0" collapsed="false">
      <c r="A14" s="3" t="s">
        <v>18</v>
      </c>
      <c r="B14" s="4" t="s">
        <v>19</v>
      </c>
    </row>
    <row r="15" customFormat="false" ht="23.85" hidden="false" customHeight="false" outlineLevel="0" collapsed="false">
      <c r="A15" s="3" t="s">
        <v>20</v>
      </c>
      <c r="B15" s="4" t="s">
        <v>21</v>
      </c>
    </row>
    <row r="16" customFormat="false" ht="23.85" hidden="false" customHeight="false" outlineLevel="0" collapsed="false">
      <c r="A16" s="3" t="s">
        <v>22</v>
      </c>
      <c r="B16" s="4" t="s">
        <v>23</v>
      </c>
    </row>
    <row r="17" customFormat="false" ht="23.85" hidden="false" customHeight="false" outlineLevel="0" collapsed="false">
      <c r="A17" s="3" t="s">
        <v>24</v>
      </c>
      <c r="B17" s="4" t="s">
        <v>25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26</v>
      </c>
      <c r="B19" s="4" t="s">
        <v>27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5" min="4" style="0" width="18"/>
    <col collapsed="false" customWidth="true" hidden="false" outlineLevel="0" max="6" min="6" style="0" width="24"/>
    <col collapsed="false" customWidth="true" hidden="false" outlineLevel="0" max="7" min="7" style="0" width="22"/>
    <col collapsed="false" customWidth="true" hidden="false" outlineLevel="0" max="8" min="8" style="0" width="28"/>
    <col collapsed="false" customWidth="true" hidden="false" outlineLevel="0" max="9" min="9" style="0" width="16"/>
    <col collapsed="false" customWidth="true" hidden="false" outlineLevel="0" max="10" min="10" style="0" width="18"/>
    <col collapsed="false" customWidth="true" hidden="false" outlineLevel="0" max="11" min="11" style="0" width="20"/>
    <col collapsed="false" customWidth="true" hidden="false" outlineLevel="0" max="12" min="12" style="0" width="18"/>
    <col collapsed="false" customWidth="true" hidden="false" outlineLevel="0" max="13" min="13" style="0" width="30"/>
    <col collapsed="false" customWidth="true" hidden="false" outlineLevel="0" max="14" min="14" style="0" width="20"/>
    <col collapsed="false" customWidth="true" hidden="false" outlineLevel="0" max="15" min="15" style="0" width="16"/>
    <col collapsed="false" customWidth="true" hidden="false" outlineLevel="0" max="16" min="16" style="0" width="18"/>
    <col collapsed="false" customWidth="true" hidden="false" outlineLevel="0" max="19" min="17" style="0" width="24"/>
    <col collapsed="false" customWidth="true" hidden="false" outlineLevel="0" max="20" min="20" style="0" width="16"/>
    <col collapsed="false" customWidth="true" hidden="false" outlineLevel="0" max="21" min="21" style="0" width="22"/>
    <col collapsed="false" customWidth="true" hidden="false" outlineLevel="0" max="22" min="22" style="0" width="32"/>
    <col collapsed="false" customWidth="true" hidden="false" outlineLevel="0" max="23" min="23" style="0" width="45"/>
    <col collapsed="false" customWidth="true" hidden="false" outlineLevel="0" max="24" min="24" style="0" width="18"/>
    <col collapsed="false" customWidth="true" hidden="false" outlineLevel="0" max="25" min="25" style="0" width="32"/>
    <col collapsed="false" customWidth="true" hidden="false" outlineLevel="0" max="26" min="26" style="0" width="36"/>
    <col collapsed="false" customWidth="true" hidden="false" outlineLevel="0" max="27" min="27" style="0" width="14"/>
    <col collapsed="false" customWidth="true" hidden="false" outlineLevel="0" max="28" min="28" style="0" width="18"/>
    <col collapsed="false" customWidth="true" hidden="false" outlineLevel="0" max="29" min="29" style="0" width="14"/>
    <col collapsed="false" customWidth="true" hidden="false" outlineLevel="0" max="30" min="30" style="0" width="15"/>
    <col collapsed="false" customWidth="true" hidden="false" outlineLevel="0" max="31" min="31" style="0" width="16"/>
    <col collapsed="false" customWidth="true" hidden="false" outlineLevel="0" max="32" min="32" style="0" width="15"/>
    <col collapsed="false" customWidth="true" hidden="false" outlineLevel="0" max="33" min="33" style="0" width="34"/>
    <col collapsed="false" customWidth="true" hidden="false" outlineLevel="0" max="34" min="34" style="0" width="40"/>
    <col collapsed="false" customWidth="true" hidden="false" outlineLevel="0" max="35" min="35" style="0" width="36"/>
    <col collapsed="false" customWidth="true" hidden="false" outlineLevel="0" max="36" min="36" style="0" width="34"/>
    <col collapsed="false" customWidth="true" hidden="false" outlineLevel="0" max="37" min="37" style="0" width="22"/>
    <col collapsed="false" customWidth="true" hidden="false" outlineLevel="0" max="38" min="38" style="0" width="34"/>
    <col collapsed="false" customWidth="true" hidden="false" outlineLevel="0" max="39" min="39" style="0" width="12"/>
    <col collapsed="false" customWidth="true" hidden="false" outlineLevel="0" max="40" min="40" style="0" width="30"/>
    <col collapsed="false" customWidth="true" hidden="false" outlineLevel="0" max="41" min="41" style="0" width="16"/>
    <col collapsed="false" customWidth="true" hidden="false" outlineLevel="0" max="42" min="42" style="0" width="40"/>
    <col collapsed="false" customWidth="true" hidden="false" outlineLevel="0" max="43" min="43" style="0" width="16"/>
    <col collapsed="false" customWidth="true" hidden="false" outlineLevel="0" max="44" min="44" style="0" width="20"/>
    <col collapsed="false" customWidth="true" hidden="false" outlineLevel="0" max="46" min="45" style="0" width="24"/>
    <col collapsed="false" customWidth="true" hidden="false" outlineLevel="0" max="47" min="47" style="0" width="20"/>
    <col collapsed="false" customWidth="true" hidden="false" outlineLevel="0" max="48" min="48" style="0" width="18"/>
    <col collapsed="false" customWidth="true" hidden="false" outlineLevel="0" max="50" min="49" style="0" width="34"/>
    <col collapsed="false" customWidth="true" hidden="false" outlineLevel="0" max="51" min="51" style="0" width="16"/>
    <col collapsed="false" customWidth="true" hidden="false" outlineLevel="0" max="52" min="52" style="0" width="18"/>
    <col collapsed="false" customWidth="true" hidden="false" outlineLevel="0" max="53" min="53" style="0" width="15"/>
    <col collapsed="false" customWidth="true" hidden="false" outlineLevel="0" max="55" min="54" style="0" width="30"/>
    <col collapsed="false" customWidth="true" hidden="false" outlineLevel="0" max="56" min="56" style="0" width="20"/>
    <col collapsed="false" customWidth="true" hidden="false" outlineLevel="0" max="58" min="57" style="0" width="18"/>
    <col collapsed="false" customWidth="true" hidden="false" outlineLevel="0" max="59" min="59" style="0" width="16"/>
    <col collapsed="false" customWidth="true" hidden="false" outlineLevel="0" max="62" min="60" style="0" width="14"/>
    <col collapsed="false" customWidth="true" hidden="false" outlineLevel="0" max="63" min="63" style="0" width="16"/>
    <col collapsed="false" customWidth="true" hidden="false" outlineLevel="0" max="64" min="64" style="0" width="2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28</v>
      </c>
    </row>
    <row r="3" customFormat="false" ht="15" hidden="false" customHeight="false" outlineLevel="0" collapsed="false">
      <c r="A3" s="7" t="s">
        <v>29</v>
      </c>
    </row>
    <row r="4" customFormat="false" ht="15" hidden="true" customHeight="false" outlineLevel="0" collapsed="false">
      <c r="A4" s="8" t="s">
        <v>30</v>
      </c>
      <c r="B4" s="8" t="s">
        <v>31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  <c r="N4" s="8" t="s">
        <v>43</v>
      </c>
      <c r="O4" s="8" t="s">
        <v>44</v>
      </c>
      <c r="P4" s="8" t="s">
        <v>45</v>
      </c>
      <c r="Q4" s="8" t="s">
        <v>46</v>
      </c>
      <c r="R4" s="8" t="s">
        <v>47</v>
      </c>
      <c r="S4" s="8" t="s">
        <v>48</v>
      </c>
      <c r="T4" s="8" t="s">
        <v>49</v>
      </c>
      <c r="U4" s="8" t="s">
        <v>50</v>
      </c>
      <c r="V4" s="8" t="s">
        <v>51</v>
      </c>
      <c r="W4" s="8" t="s">
        <v>52</v>
      </c>
      <c r="X4" s="8" t="s">
        <v>53</v>
      </c>
      <c r="Y4" s="8" t="s">
        <v>54</v>
      </c>
      <c r="Z4" s="8" t="s">
        <v>55</v>
      </c>
      <c r="AA4" s="8" t="s">
        <v>56</v>
      </c>
      <c r="AB4" s="8" t="s">
        <v>57</v>
      </c>
      <c r="AC4" s="8" t="s">
        <v>58</v>
      </c>
      <c r="AD4" s="8" t="s">
        <v>59</v>
      </c>
      <c r="AE4" s="8" t="s">
        <v>60</v>
      </c>
      <c r="AF4" s="8" t="s">
        <v>61</v>
      </c>
      <c r="AG4" s="8" t="s">
        <v>62</v>
      </c>
      <c r="AH4" s="8" t="s">
        <v>63</v>
      </c>
      <c r="AI4" s="8" t="s">
        <v>64</v>
      </c>
      <c r="AJ4" s="8" t="s">
        <v>65</v>
      </c>
      <c r="AK4" s="8" t="s">
        <v>66</v>
      </c>
      <c r="AL4" s="8" t="s">
        <v>67</v>
      </c>
      <c r="AM4" s="8" t="s">
        <v>68</v>
      </c>
      <c r="AN4" s="8" t="s">
        <v>69</v>
      </c>
      <c r="AO4" s="8" t="s">
        <v>70</v>
      </c>
      <c r="AP4" s="8" t="s">
        <v>71</v>
      </c>
      <c r="AQ4" s="8" t="s">
        <v>72</v>
      </c>
      <c r="AR4" s="8" t="s">
        <v>73</v>
      </c>
      <c r="AS4" s="8" t="s">
        <v>74</v>
      </c>
      <c r="AT4" s="8" t="s">
        <v>75</v>
      </c>
      <c r="AU4" s="8" t="s">
        <v>76</v>
      </c>
      <c r="AV4" s="8" t="s">
        <v>77</v>
      </c>
      <c r="AW4" s="8" t="s">
        <v>78</v>
      </c>
      <c r="AX4" s="8" t="s">
        <v>79</v>
      </c>
      <c r="AY4" s="8" t="s">
        <v>80</v>
      </c>
      <c r="AZ4" s="8" t="s">
        <v>81</v>
      </c>
      <c r="BA4" s="8" t="s">
        <v>82</v>
      </c>
      <c r="BB4" s="8" t="s">
        <v>83</v>
      </c>
      <c r="BC4" s="8" t="s">
        <v>84</v>
      </c>
      <c r="BD4" s="8" t="s">
        <v>85</v>
      </c>
      <c r="BE4" s="8" t="s">
        <v>86</v>
      </c>
      <c r="BF4" s="8" t="s">
        <v>87</v>
      </c>
      <c r="BG4" s="8" t="s">
        <v>88</v>
      </c>
      <c r="BH4" s="8" t="s">
        <v>89</v>
      </c>
      <c r="BI4" s="8" t="s">
        <v>90</v>
      </c>
      <c r="BJ4" s="8" t="s">
        <v>91</v>
      </c>
      <c r="BK4" s="8" t="s">
        <v>92</v>
      </c>
      <c r="BL4" s="8" t="s">
        <v>93</v>
      </c>
    </row>
    <row r="5" customFormat="false" ht="33.75" hidden="false" customHeight="true" outlineLevel="0" collapsed="false">
      <c r="A5" s="9" t="s">
        <v>94</v>
      </c>
      <c r="B5" s="9" t="s">
        <v>95</v>
      </c>
      <c r="C5" s="9" t="s">
        <v>96</v>
      </c>
      <c r="D5" s="9" t="s">
        <v>97</v>
      </c>
      <c r="E5" s="9" t="s">
        <v>98</v>
      </c>
      <c r="F5" s="9" t="s">
        <v>99</v>
      </c>
      <c r="G5" s="9" t="s">
        <v>100</v>
      </c>
      <c r="H5" s="9" t="s">
        <v>101</v>
      </c>
      <c r="I5" s="9" t="s">
        <v>102</v>
      </c>
      <c r="J5" s="9" t="s">
        <v>103</v>
      </c>
      <c r="K5" s="9" t="s">
        <v>104</v>
      </c>
      <c r="L5" s="9" t="s">
        <v>105</v>
      </c>
      <c r="M5" s="9" t="s">
        <v>106</v>
      </c>
      <c r="N5" s="9" t="s">
        <v>107</v>
      </c>
      <c r="O5" s="9" t="s">
        <v>108</v>
      </c>
      <c r="P5" s="9" t="s">
        <v>109</v>
      </c>
      <c r="Q5" s="9" t="s">
        <v>110</v>
      </c>
      <c r="R5" s="9" t="s">
        <v>111</v>
      </c>
      <c r="S5" s="9" t="s">
        <v>112</v>
      </c>
      <c r="T5" s="9" t="s">
        <v>113</v>
      </c>
      <c r="U5" s="9" t="s">
        <v>114</v>
      </c>
      <c r="V5" s="9" t="s">
        <v>115</v>
      </c>
      <c r="W5" s="9" t="s">
        <v>116</v>
      </c>
      <c r="X5" s="9" t="s">
        <v>117</v>
      </c>
      <c r="Y5" s="9" t="s">
        <v>118</v>
      </c>
      <c r="Z5" s="9" t="s">
        <v>119</v>
      </c>
      <c r="AA5" s="9" t="s">
        <v>120</v>
      </c>
      <c r="AB5" s="9" t="s">
        <v>121</v>
      </c>
      <c r="AC5" s="9" t="s">
        <v>122</v>
      </c>
      <c r="AD5" s="9" t="s">
        <v>123</v>
      </c>
      <c r="AE5" s="9" t="s">
        <v>124</v>
      </c>
      <c r="AF5" s="9" t="s">
        <v>125</v>
      </c>
      <c r="AG5" s="9" t="s">
        <v>126</v>
      </c>
      <c r="AH5" s="9" t="s">
        <v>127</v>
      </c>
      <c r="AI5" s="9" t="s">
        <v>128</v>
      </c>
      <c r="AJ5" s="9" t="s">
        <v>129</v>
      </c>
      <c r="AK5" s="9" t="s">
        <v>130</v>
      </c>
      <c r="AL5" s="9" t="s">
        <v>131</v>
      </c>
      <c r="AM5" s="9" t="s">
        <v>132</v>
      </c>
      <c r="AN5" s="9" t="s">
        <v>133</v>
      </c>
      <c r="AO5" s="9" t="s">
        <v>134</v>
      </c>
      <c r="AP5" s="9" t="s">
        <v>135</v>
      </c>
      <c r="AQ5" s="9" t="s">
        <v>136</v>
      </c>
      <c r="AR5" s="9" t="s">
        <v>137</v>
      </c>
      <c r="AS5" s="9" t="s">
        <v>138</v>
      </c>
      <c r="AT5" s="9" t="s">
        <v>139</v>
      </c>
      <c r="AU5" s="9" t="s">
        <v>140</v>
      </c>
      <c r="AV5" s="9" t="s">
        <v>141</v>
      </c>
      <c r="AW5" s="9" t="s">
        <v>142</v>
      </c>
      <c r="AX5" s="9" t="s">
        <v>143</v>
      </c>
      <c r="AY5" s="9" t="s">
        <v>144</v>
      </c>
      <c r="AZ5" s="9" t="s">
        <v>145</v>
      </c>
      <c r="BA5" s="9" t="s">
        <v>146</v>
      </c>
      <c r="BB5" s="9" t="s">
        <v>147</v>
      </c>
      <c r="BC5" s="9" t="s">
        <v>148</v>
      </c>
      <c r="BD5" s="9" t="s">
        <v>149</v>
      </c>
      <c r="BE5" s="9" t="s">
        <v>150</v>
      </c>
      <c r="BF5" s="9" t="s">
        <v>151</v>
      </c>
      <c r="BG5" s="9" t="s">
        <v>152</v>
      </c>
      <c r="BH5" s="9" t="s">
        <v>153</v>
      </c>
      <c r="BI5" s="9" t="s">
        <v>154</v>
      </c>
      <c r="BJ5" s="9" t="s">
        <v>155</v>
      </c>
      <c r="BK5" s="9" t="s">
        <v>156</v>
      </c>
      <c r="BL5" s="9" t="s">
        <v>157</v>
      </c>
    </row>
    <row r="6" customFormat="false" ht="23.85" hidden="false" customHeight="false" outlineLevel="0" collapsed="false">
      <c r="A6" s="10" t="s">
        <v>158</v>
      </c>
      <c r="B6" s="10" t="s">
        <v>159</v>
      </c>
      <c r="C6" s="11" t="s">
        <v>160</v>
      </c>
      <c r="D6" s="10" t="s">
        <v>161</v>
      </c>
      <c r="E6" s="10" t="s">
        <v>162</v>
      </c>
      <c r="F6" s="10" t="s">
        <v>163</v>
      </c>
      <c r="G6" s="10" t="s">
        <v>164</v>
      </c>
      <c r="H6" s="10" t="s">
        <v>165</v>
      </c>
      <c r="I6" s="12" t="n">
        <v>46082</v>
      </c>
      <c r="J6" s="10" t="s">
        <v>166</v>
      </c>
      <c r="K6" s="10" t="s">
        <v>167</v>
      </c>
      <c r="L6" s="10" t="s">
        <v>168</v>
      </c>
      <c r="M6" s="13"/>
      <c r="N6" s="10" t="s">
        <v>168</v>
      </c>
      <c r="O6" s="10" t="s">
        <v>168</v>
      </c>
      <c r="P6" s="10" t="s">
        <v>169</v>
      </c>
      <c r="Q6" s="10" t="s">
        <v>170</v>
      </c>
      <c r="R6" s="10" t="s">
        <v>171</v>
      </c>
      <c r="S6" s="10" t="s">
        <v>172</v>
      </c>
      <c r="T6" s="14" t="n">
        <v>48200</v>
      </c>
      <c r="U6" s="10" t="s">
        <v>173</v>
      </c>
      <c r="V6" s="11" t="s">
        <v>174</v>
      </c>
      <c r="W6" s="11" t="s">
        <v>175</v>
      </c>
      <c r="X6" s="10" t="s">
        <v>176</v>
      </c>
      <c r="Y6" s="11" t="s">
        <v>177</v>
      </c>
      <c r="Z6" s="11" t="s">
        <v>178</v>
      </c>
      <c r="AA6" s="14" t="n">
        <v>96</v>
      </c>
      <c r="AB6" s="14" t="n">
        <v>93</v>
      </c>
      <c r="AC6" s="14" t="n">
        <v>2</v>
      </c>
      <c r="AD6" s="14" t="n">
        <v>4</v>
      </c>
      <c r="AE6" s="15" t="n">
        <f aca="false">IF(COUNT(AA6,AB6,AC6,AD6)&lt;4,"",(AA6+AB6+(100-AC6)+(100-AD6))/4)</f>
        <v>95.75</v>
      </c>
      <c r="AF6" s="14" t="n">
        <v>90</v>
      </c>
      <c r="AG6" s="11" t="s">
        <v>179</v>
      </c>
      <c r="AH6" s="11" t="s">
        <v>180</v>
      </c>
      <c r="AI6" s="11" t="s">
        <v>181</v>
      </c>
      <c r="AJ6" s="11" t="s">
        <v>182</v>
      </c>
      <c r="AK6" s="10" t="s">
        <v>183</v>
      </c>
      <c r="AL6" s="11" t="s">
        <v>184</v>
      </c>
      <c r="AM6" s="10" t="s">
        <v>185</v>
      </c>
      <c r="AN6" s="10" t="s">
        <v>186</v>
      </c>
      <c r="AO6" s="12" t="n">
        <v>46174</v>
      </c>
      <c r="AP6" s="11" t="s">
        <v>187</v>
      </c>
      <c r="AQ6" s="10" t="s">
        <v>188</v>
      </c>
      <c r="AR6" s="10" t="s">
        <v>189</v>
      </c>
      <c r="AS6" s="10" t="s">
        <v>190</v>
      </c>
      <c r="AT6" s="10" t="s">
        <v>191</v>
      </c>
      <c r="AU6" s="10" t="s">
        <v>192</v>
      </c>
      <c r="AV6" s="12" t="n">
        <v>48000</v>
      </c>
      <c r="AW6" s="11" t="s">
        <v>193</v>
      </c>
      <c r="AX6" s="11" t="s">
        <v>194</v>
      </c>
      <c r="AY6" s="10" t="s">
        <v>195</v>
      </c>
      <c r="AZ6" s="10" t="s">
        <v>196</v>
      </c>
      <c r="BA6" s="12" t="n">
        <v>46183</v>
      </c>
      <c r="BB6" s="11" t="s">
        <v>197</v>
      </c>
      <c r="BC6" s="16" t="str">
        <f aca="false">IF(A6="","",IF(AND(AY6="Aprobado",OR(AND(AE6&lt;&gt;"",AE6&lt;AF6),X6="No evaluado",L6="No")),"No puede aprobarse",IF(AND(O6="Sí",Q6=""),"Falta base legal","OK")))</f>
        <v>OK</v>
      </c>
      <c r="BD6" s="10" t="s">
        <v>198</v>
      </c>
      <c r="BE6" s="10" t="s">
        <v>199</v>
      </c>
      <c r="BF6" s="10" t="s">
        <v>200</v>
      </c>
      <c r="BG6" s="10" t="s">
        <v>201</v>
      </c>
      <c r="BH6" s="12" t="n">
        <v>46183</v>
      </c>
      <c r="BI6" s="10" t="s">
        <v>202</v>
      </c>
      <c r="BJ6" s="17" t="n">
        <f aca="false">IF(OR(BH6="",BI6=""),"",EDATE(BH6,IF(BI6="Mensual",1,IF(BI6="Trimestral",3,IF(BI6="Semestral",6,12)))))</f>
        <v>46366</v>
      </c>
      <c r="BK6" s="16" t="str">
        <f aca="true">IF(BJ6="","",IF(BJ6&lt;TODAY(),"Vencida",IF(BJ6&lt;=TODAY()+30,"Por vencer","Vigente")))</f>
        <v>Vigente</v>
      </c>
      <c r="BL6" s="10" t="s">
        <v>13</v>
      </c>
    </row>
    <row r="7" customFormat="false" ht="15" hidden="false" customHeight="false" outlineLevel="0" collapsed="false">
      <c r="A7" s="18"/>
      <c r="B7" s="18"/>
      <c r="C7" s="13"/>
      <c r="D7" s="18"/>
      <c r="E7" s="18"/>
      <c r="F7" s="18"/>
      <c r="G7" s="18"/>
      <c r="H7" s="18"/>
      <c r="I7" s="19"/>
      <c r="J7" s="18"/>
      <c r="K7" s="18"/>
      <c r="L7" s="18"/>
      <c r="M7" s="13"/>
      <c r="N7" s="18"/>
      <c r="O7" s="18"/>
      <c r="P7" s="18"/>
      <c r="Q7" s="18"/>
      <c r="R7" s="18"/>
      <c r="S7" s="18"/>
      <c r="T7" s="20"/>
      <c r="U7" s="18"/>
      <c r="V7" s="13"/>
      <c r="W7" s="13"/>
      <c r="X7" s="18"/>
      <c r="Y7" s="13"/>
      <c r="Z7" s="13"/>
      <c r="AA7" s="20"/>
      <c r="AB7" s="20"/>
      <c r="AC7" s="20"/>
      <c r="AD7" s="20"/>
      <c r="AE7" s="15" t="str">
        <f aca="false">IF(COUNT(AA7,AB7,AC7,AD7)&lt;4,"",(AA7+AB7+(100-AC7)+(100-AD7))/4)</f>
        <v/>
      </c>
      <c r="AF7" s="20"/>
      <c r="AG7" s="13"/>
      <c r="AH7" s="13"/>
      <c r="AI7" s="13"/>
      <c r="AJ7" s="13"/>
      <c r="AK7" s="18"/>
      <c r="AL7" s="13"/>
      <c r="AM7" s="18"/>
      <c r="AN7" s="18"/>
      <c r="AO7" s="19"/>
      <c r="AP7" s="13"/>
      <c r="AQ7" s="18"/>
      <c r="AR7" s="18"/>
      <c r="AS7" s="18"/>
      <c r="AT7" s="18"/>
      <c r="AU7" s="18"/>
      <c r="AV7" s="19"/>
      <c r="AW7" s="13"/>
      <c r="AX7" s="13"/>
      <c r="AY7" s="18"/>
      <c r="AZ7" s="18"/>
      <c r="BA7" s="19"/>
      <c r="BB7" s="13"/>
      <c r="BC7" s="16" t="str">
        <f aca="false">IF(A7="","",IF(AND(AY7="Aprobado",OR(AND(AE7&lt;&gt;"",AE7&lt;AF7),X7="No evaluado",L7="No")),"No puede aprobarse",IF(AND(O7="Sí",Q7=""),"Falta base legal","OK")))</f>
        <v/>
      </c>
      <c r="BD7" s="18"/>
      <c r="BE7" s="18"/>
      <c r="BF7" s="18"/>
      <c r="BG7" s="18"/>
      <c r="BH7" s="19"/>
      <c r="BI7" s="18"/>
      <c r="BJ7" s="17" t="str">
        <f aca="false">IF(OR(BH7="",BI7=""),"",EDATE(BH7,IF(BI7="Mensual",1,IF(BI7="Trimestral",3,IF(BI7="Semestral",6,12)))))</f>
        <v/>
      </c>
      <c r="BK7" s="16" t="str">
        <f aca="true">IF(BJ7="","",IF(BJ7&lt;TODAY(),"Vencida",IF(BJ7&lt;=TODAY()+30,"Por vencer","Vigente")))</f>
        <v/>
      </c>
      <c r="BL7" s="18"/>
    </row>
    <row r="8" customFormat="false" ht="15" hidden="false" customHeight="false" outlineLevel="0" collapsed="false">
      <c r="A8" s="18"/>
      <c r="B8" s="18"/>
      <c r="C8" s="13"/>
      <c r="D8" s="18"/>
      <c r="E8" s="18"/>
      <c r="F8" s="18"/>
      <c r="G8" s="18"/>
      <c r="H8" s="18"/>
      <c r="I8" s="19"/>
      <c r="J8" s="18"/>
      <c r="K8" s="18"/>
      <c r="L8" s="18"/>
      <c r="M8" s="13"/>
      <c r="N8" s="18"/>
      <c r="O8" s="18"/>
      <c r="P8" s="18"/>
      <c r="Q8" s="18"/>
      <c r="R8" s="18"/>
      <c r="S8" s="18"/>
      <c r="T8" s="20"/>
      <c r="U8" s="18"/>
      <c r="V8" s="13"/>
      <c r="W8" s="13"/>
      <c r="X8" s="18"/>
      <c r="Y8" s="13"/>
      <c r="Z8" s="13"/>
      <c r="AA8" s="20"/>
      <c r="AB8" s="20"/>
      <c r="AC8" s="20"/>
      <c r="AD8" s="20"/>
      <c r="AE8" s="15" t="str">
        <f aca="false">IF(COUNT(AA8,AB8,AC8,AD8)&lt;4,"",(AA8+AB8+(100-AC8)+(100-AD8))/4)</f>
        <v/>
      </c>
      <c r="AF8" s="20"/>
      <c r="AG8" s="13"/>
      <c r="AH8" s="13"/>
      <c r="AI8" s="13"/>
      <c r="AJ8" s="13"/>
      <c r="AK8" s="18"/>
      <c r="AL8" s="13"/>
      <c r="AM8" s="18"/>
      <c r="AN8" s="18"/>
      <c r="AO8" s="19"/>
      <c r="AP8" s="13"/>
      <c r="AQ8" s="18"/>
      <c r="AR8" s="18"/>
      <c r="AS8" s="18"/>
      <c r="AT8" s="18"/>
      <c r="AU8" s="18"/>
      <c r="AV8" s="19"/>
      <c r="AW8" s="13"/>
      <c r="AX8" s="13"/>
      <c r="AY8" s="18"/>
      <c r="AZ8" s="18"/>
      <c r="BA8" s="19"/>
      <c r="BB8" s="13"/>
      <c r="BC8" s="16" t="str">
        <f aca="false">IF(A8="","",IF(AND(AY8="Aprobado",OR(AND(AE8&lt;&gt;"",AE8&lt;AF8),X8="No evaluado",L8="No")),"No puede aprobarse",IF(AND(O8="Sí",Q8=""),"Falta base legal","OK")))</f>
        <v/>
      </c>
      <c r="BD8" s="18"/>
      <c r="BE8" s="18"/>
      <c r="BF8" s="18"/>
      <c r="BG8" s="18"/>
      <c r="BH8" s="19"/>
      <c r="BI8" s="18"/>
      <c r="BJ8" s="17" t="str">
        <f aca="false">IF(OR(BH8="",BI8=""),"",EDATE(BH8,IF(BI8="Mensual",1,IF(BI8="Trimestral",3,IF(BI8="Semestral",6,12)))))</f>
        <v/>
      </c>
      <c r="BK8" s="16" t="str">
        <f aca="true">IF(BJ8="","",IF(BJ8&lt;TODAY(),"Vencida",IF(BJ8&lt;=TODAY()+30,"Por vencer","Vigente")))</f>
        <v/>
      </c>
      <c r="BL8" s="18"/>
    </row>
    <row r="9" customFormat="false" ht="15" hidden="false" customHeight="false" outlineLevel="0" collapsed="false">
      <c r="A9" s="18"/>
      <c r="B9" s="18"/>
      <c r="C9" s="13"/>
      <c r="D9" s="18"/>
      <c r="E9" s="18"/>
      <c r="F9" s="18"/>
      <c r="G9" s="18"/>
      <c r="H9" s="18"/>
      <c r="I9" s="19"/>
      <c r="J9" s="18"/>
      <c r="K9" s="18"/>
      <c r="L9" s="18"/>
      <c r="M9" s="13"/>
      <c r="N9" s="18"/>
      <c r="O9" s="18"/>
      <c r="P9" s="18"/>
      <c r="Q9" s="18"/>
      <c r="R9" s="18"/>
      <c r="S9" s="18"/>
      <c r="T9" s="20"/>
      <c r="U9" s="18"/>
      <c r="V9" s="13"/>
      <c r="W9" s="13"/>
      <c r="X9" s="18"/>
      <c r="Y9" s="13"/>
      <c r="Z9" s="13"/>
      <c r="AA9" s="20"/>
      <c r="AB9" s="20"/>
      <c r="AC9" s="20"/>
      <c r="AD9" s="20"/>
      <c r="AE9" s="15" t="str">
        <f aca="false">IF(COUNT(AA9,AB9,AC9,AD9)&lt;4,"",(AA9+AB9+(100-AC9)+(100-AD9))/4)</f>
        <v/>
      </c>
      <c r="AF9" s="20"/>
      <c r="AG9" s="13"/>
      <c r="AH9" s="13"/>
      <c r="AI9" s="13"/>
      <c r="AJ9" s="13"/>
      <c r="AK9" s="18"/>
      <c r="AL9" s="13"/>
      <c r="AM9" s="18"/>
      <c r="AN9" s="18"/>
      <c r="AO9" s="19"/>
      <c r="AP9" s="13"/>
      <c r="AQ9" s="18"/>
      <c r="AR9" s="18"/>
      <c r="AS9" s="18"/>
      <c r="AT9" s="18"/>
      <c r="AU9" s="18"/>
      <c r="AV9" s="19"/>
      <c r="AW9" s="13"/>
      <c r="AX9" s="13"/>
      <c r="AY9" s="18"/>
      <c r="AZ9" s="18"/>
      <c r="BA9" s="19"/>
      <c r="BB9" s="13"/>
      <c r="BC9" s="16" t="str">
        <f aca="false">IF(A9="","",IF(AND(AY9="Aprobado",OR(AND(AE9&lt;&gt;"",AE9&lt;AF9),X9="No evaluado",L9="No")),"No puede aprobarse",IF(AND(O9="Sí",Q9=""),"Falta base legal","OK")))</f>
        <v/>
      </c>
      <c r="BD9" s="18"/>
      <c r="BE9" s="18"/>
      <c r="BF9" s="18"/>
      <c r="BG9" s="18"/>
      <c r="BH9" s="19"/>
      <c r="BI9" s="18"/>
      <c r="BJ9" s="17" t="str">
        <f aca="false">IF(OR(BH9="",BI9=""),"",EDATE(BH9,IF(BI9="Mensual",1,IF(BI9="Trimestral",3,IF(BI9="Semestral",6,12)))))</f>
        <v/>
      </c>
      <c r="BK9" s="16" t="str">
        <f aca="true">IF(BJ9="","",IF(BJ9&lt;TODAY(),"Vencida",IF(BJ9&lt;=TODAY()+30,"Por vencer","Vigente")))</f>
        <v/>
      </c>
      <c r="BL9" s="18"/>
    </row>
    <row r="10" customFormat="false" ht="15" hidden="false" customHeight="false" outlineLevel="0" collapsed="false">
      <c r="A10" s="18"/>
      <c r="B10" s="18"/>
      <c r="C10" s="13"/>
      <c r="D10" s="18"/>
      <c r="E10" s="18"/>
      <c r="F10" s="18"/>
      <c r="G10" s="18"/>
      <c r="H10" s="18"/>
      <c r="I10" s="19"/>
      <c r="J10" s="18"/>
      <c r="K10" s="18"/>
      <c r="L10" s="18"/>
      <c r="M10" s="13"/>
      <c r="N10" s="18"/>
      <c r="O10" s="18"/>
      <c r="P10" s="18"/>
      <c r="Q10" s="18"/>
      <c r="R10" s="18"/>
      <c r="S10" s="18"/>
      <c r="T10" s="20"/>
      <c r="U10" s="18"/>
      <c r="V10" s="13"/>
      <c r="W10" s="13"/>
      <c r="X10" s="18"/>
      <c r="Y10" s="13"/>
      <c r="Z10" s="13"/>
      <c r="AA10" s="20"/>
      <c r="AB10" s="20"/>
      <c r="AC10" s="20"/>
      <c r="AD10" s="20"/>
      <c r="AE10" s="15" t="str">
        <f aca="false">IF(COUNT(AA10,AB10,AC10,AD10)&lt;4,"",(AA10+AB10+(100-AC10)+(100-AD10))/4)</f>
        <v/>
      </c>
      <c r="AF10" s="20"/>
      <c r="AG10" s="13"/>
      <c r="AH10" s="13"/>
      <c r="AI10" s="13"/>
      <c r="AJ10" s="13"/>
      <c r="AK10" s="18"/>
      <c r="AL10" s="13"/>
      <c r="AM10" s="18"/>
      <c r="AN10" s="18"/>
      <c r="AO10" s="19"/>
      <c r="AP10" s="13"/>
      <c r="AQ10" s="18"/>
      <c r="AR10" s="18"/>
      <c r="AS10" s="18"/>
      <c r="AT10" s="18"/>
      <c r="AU10" s="18"/>
      <c r="AV10" s="19"/>
      <c r="AW10" s="13"/>
      <c r="AX10" s="13"/>
      <c r="AY10" s="18"/>
      <c r="AZ10" s="18"/>
      <c r="BA10" s="19"/>
      <c r="BB10" s="13"/>
      <c r="BC10" s="16" t="str">
        <f aca="false">IF(A10="","",IF(AND(AY10="Aprobado",OR(AND(AE10&lt;&gt;"",AE10&lt;AF10),X10="No evaluado",L10="No")),"No puede aprobarse",IF(AND(O10="Sí",Q10=""),"Falta base legal","OK")))</f>
        <v/>
      </c>
      <c r="BD10" s="18"/>
      <c r="BE10" s="18"/>
      <c r="BF10" s="18"/>
      <c r="BG10" s="18"/>
      <c r="BH10" s="19"/>
      <c r="BI10" s="18"/>
      <c r="BJ10" s="17" t="str">
        <f aca="false">IF(OR(BH10="",BI10=""),"",EDATE(BH10,IF(BI10="Mensual",1,IF(BI10="Trimestral",3,IF(BI10="Semestral",6,12)))))</f>
        <v/>
      </c>
      <c r="BK10" s="16" t="str">
        <f aca="true">IF(BJ10="","",IF(BJ10&lt;TODAY(),"Vencida",IF(BJ10&lt;=TODAY()+30,"Por vencer","Vigente")))</f>
        <v/>
      </c>
      <c r="BL10" s="18"/>
    </row>
    <row r="11" customFormat="false" ht="15" hidden="false" customHeight="false" outlineLevel="0" collapsed="false">
      <c r="A11" s="18"/>
      <c r="B11" s="18"/>
      <c r="C11" s="13"/>
      <c r="D11" s="18"/>
      <c r="E11" s="18"/>
      <c r="F11" s="18"/>
      <c r="G11" s="18"/>
      <c r="H11" s="18"/>
      <c r="I11" s="19"/>
      <c r="J11" s="18"/>
      <c r="K11" s="18"/>
      <c r="L11" s="18"/>
      <c r="M11" s="13"/>
      <c r="N11" s="18"/>
      <c r="O11" s="18"/>
      <c r="P11" s="18"/>
      <c r="Q11" s="18"/>
      <c r="R11" s="18"/>
      <c r="S11" s="18"/>
      <c r="T11" s="20"/>
      <c r="U11" s="18"/>
      <c r="V11" s="13"/>
      <c r="W11" s="13"/>
      <c r="X11" s="18"/>
      <c r="Y11" s="13"/>
      <c r="Z11" s="13"/>
      <c r="AA11" s="20"/>
      <c r="AB11" s="20"/>
      <c r="AC11" s="20"/>
      <c r="AD11" s="20"/>
      <c r="AE11" s="15" t="str">
        <f aca="false">IF(COUNT(AA11,AB11,AC11,AD11)&lt;4,"",(AA11+AB11+(100-AC11)+(100-AD11))/4)</f>
        <v/>
      </c>
      <c r="AF11" s="20"/>
      <c r="AG11" s="13"/>
      <c r="AH11" s="13"/>
      <c r="AI11" s="13"/>
      <c r="AJ11" s="13"/>
      <c r="AK11" s="18"/>
      <c r="AL11" s="13"/>
      <c r="AM11" s="18"/>
      <c r="AN11" s="18"/>
      <c r="AO11" s="19"/>
      <c r="AP11" s="13"/>
      <c r="AQ11" s="18"/>
      <c r="AR11" s="18"/>
      <c r="AS11" s="18"/>
      <c r="AT11" s="18"/>
      <c r="AU11" s="18"/>
      <c r="AV11" s="19"/>
      <c r="AW11" s="13"/>
      <c r="AX11" s="13"/>
      <c r="AY11" s="18"/>
      <c r="AZ11" s="18"/>
      <c r="BA11" s="19"/>
      <c r="BB11" s="13"/>
      <c r="BC11" s="16" t="str">
        <f aca="false">IF(A11="","",IF(AND(AY11="Aprobado",OR(AND(AE11&lt;&gt;"",AE11&lt;AF11),X11="No evaluado",L11="No")),"No puede aprobarse",IF(AND(O11="Sí",Q11=""),"Falta base legal","OK")))</f>
        <v/>
      </c>
      <c r="BD11" s="18"/>
      <c r="BE11" s="18"/>
      <c r="BF11" s="18"/>
      <c r="BG11" s="18"/>
      <c r="BH11" s="19"/>
      <c r="BI11" s="18"/>
      <c r="BJ11" s="17" t="str">
        <f aca="false">IF(OR(BH11="",BI11=""),"",EDATE(BH11,IF(BI11="Mensual",1,IF(BI11="Trimestral",3,IF(BI11="Semestral",6,12)))))</f>
        <v/>
      </c>
      <c r="BK11" s="16" t="str">
        <f aca="true">IF(BJ11="","",IF(BJ11&lt;TODAY(),"Vencida",IF(BJ11&lt;=TODAY()+30,"Por vencer","Vigente")))</f>
        <v/>
      </c>
      <c r="BL11" s="18"/>
    </row>
    <row r="12" customFormat="false" ht="15" hidden="false" customHeight="false" outlineLevel="0" collapsed="false">
      <c r="A12" s="18"/>
      <c r="B12" s="18"/>
      <c r="C12" s="13"/>
      <c r="D12" s="18"/>
      <c r="E12" s="18"/>
      <c r="F12" s="18"/>
      <c r="G12" s="18"/>
      <c r="H12" s="18"/>
      <c r="I12" s="19"/>
      <c r="J12" s="18"/>
      <c r="K12" s="18"/>
      <c r="L12" s="18"/>
      <c r="M12" s="13"/>
      <c r="N12" s="18"/>
      <c r="O12" s="18"/>
      <c r="P12" s="18"/>
      <c r="Q12" s="18"/>
      <c r="R12" s="18"/>
      <c r="S12" s="18"/>
      <c r="T12" s="20"/>
      <c r="U12" s="18"/>
      <c r="V12" s="13"/>
      <c r="W12" s="13"/>
      <c r="X12" s="18"/>
      <c r="Y12" s="13"/>
      <c r="Z12" s="13"/>
      <c r="AA12" s="20"/>
      <c r="AB12" s="20"/>
      <c r="AC12" s="20"/>
      <c r="AD12" s="20"/>
      <c r="AE12" s="15" t="str">
        <f aca="false">IF(COUNT(AA12,AB12,AC12,AD12)&lt;4,"",(AA12+AB12+(100-AC12)+(100-AD12))/4)</f>
        <v/>
      </c>
      <c r="AF12" s="20"/>
      <c r="AG12" s="13"/>
      <c r="AH12" s="13"/>
      <c r="AI12" s="13"/>
      <c r="AJ12" s="13"/>
      <c r="AK12" s="18"/>
      <c r="AL12" s="13"/>
      <c r="AM12" s="18"/>
      <c r="AN12" s="18"/>
      <c r="AO12" s="19"/>
      <c r="AP12" s="13"/>
      <c r="AQ12" s="18"/>
      <c r="AR12" s="18"/>
      <c r="AS12" s="18"/>
      <c r="AT12" s="18"/>
      <c r="AU12" s="18"/>
      <c r="AV12" s="19"/>
      <c r="AW12" s="13"/>
      <c r="AX12" s="13"/>
      <c r="AY12" s="18"/>
      <c r="AZ12" s="18"/>
      <c r="BA12" s="19"/>
      <c r="BB12" s="13"/>
      <c r="BC12" s="16" t="str">
        <f aca="false">IF(A12="","",IF(AND(AY12="Aprobado",OR(AND(AE12&lt;&gt;"",AE12&lt;AF12),X12="No evaluado",L12="No")),"No puede aprobarse",IF(AND(O12="Sí",Q12=""),"Falta base legal","OK")))</f>
        <v/>
      </c>
      <c r="BD12" s="18"/>
      <c r="BE12" s="18"/>
      <c r="BF12" s="18"/>
      <c r="BG12" s="18"/>
      <c r="BH12" s="19"/>
      <c r="BI12" s="18"/>
      <c r="BJ12" s="17" t="str">
        <f aca="false">IF(OR(BH12="",BI12=""),"",EDATE(BH12,IF(BI12="Mensual",1,IF(BI12="Trimestral",3,IF(BI12="Semestral",6,12)))))</f>
        <v/>
      </c>
      <c r="BK12" s="16" t="str">
        <f aca="true">IF(BJ12="","",IF(BJ12&lt;TODAY(),"Vencida",IF(BJ12&lt;=TODAY()+30,"Por vencer","Vigente")))</f>
        <v/>
      </c>
      <c r="BL12" s="18"/>
    </row>
    <row r="13" customFormat="false" ht="15" hidden="false" customHeight="false" outlineLevel="0" collapsed="false">
      <c r="A13" s="18"/>
      <c r="B13" s="18"/>
      <c r="C13" s="13"/>
      <c r="D13" s="18"/>
      <c r="E13" s="18"/>
      <c r="F13" s="18"/>
      <c r="G13" s="18"/>
      <c r="H13" s="18"/>
      <c r="I13" s="19"/>
      <c r="J13" s="18"/>
      <c r="K13" s="18"/>
      <c r="L13" s="18"/>
      <c r="M13" s="13"/>
      <c r="N13" s="18"/>
      <c r="O13" s="18"/>
      <c r="P13" s="18"/>
      <c r="Q13" s="18"/>
      <c r="R13" s="18"/>
      <c r="S13" s="18"/>
      <c r="T13" s="20"/>
      <c r="U13" s="18"/>
      <c r="V13" s="13"/>
      <c r="W13" s="13"/>
      <c r="X13" s="18"/>
      <c r="Y13" s="13"/>
      <c r="Z13" s="13"/>
      <c r="AA13" s="20"/>
      <c r="AB13" s="20"/>
      <c r="AC13" s="20"/>
      <c r="AD13" s="20"/>
      <c r="AE13" s="15" t="str">
        <f aca="false">IF(COUNT(AA13,AB13,AC13,AD13)&lt;4,"",(AA13+AB13+(100-AC13)+(100-AD13))/4)</f>
        <v/>
      </c>
      <c r="AF13" s="20"/>
      <c r="AG13" s="13"/>
      <c r="AH13" s="13"/>
      <c r="AI13" s="13"/>
      <c r="AJ13" s="13"/>
      <c r="AK13" s="18"/>
      <c r="AL13" s="13"/>
      <c r="AM13" s="18"/>
      <c r="AN13" s="18"/>
      <c r="AO13" s="19"/>
      <c r="AP13" s="13"/>
      <c r="AQ13" s="18"/>
      <c r="AR13" s="18"/>
      <c r="AS13" s="18"/>
      <c r="AT13" s="18"/>
      <c r="AU13" s="18"/>
      <c r="AV13" s="19"/>
      <c r="AW13" s="13"/>
      <c r="AX13" s="13"/>
      <c r="AY13" s="18"/>
      <c r="AZ13" s="18"/>
      <c r="BA13" s="19"/>
      <c r="BB13" s="13"/>
      <c r="BC13" s="16" t="str">
        <f aca="false">IF(A13="","",IF(AND(AY13="Aprobado",OR(AND(AE13&lt;&gt;"",AE13&lt;AF13),X13="No evaluado",L13="No")),"No puede aprobarse",IF(AND(O13="Sí",Q13=""),"Falta base legal","OK")))</f>
        <v/>
      </c>
      <c r="BD13" s="18"/>
      <c r="BE13" s="18"/>
      <c r="BF13" s="18"/>
      <c r="BG13" s="18"/>
      <c r="BH13" s="19"/>
      <c r="BI13" s="18"/>
      <c r="BJ13" s="17" t="str">
        <f aca="false">IF(OR(BH13="",BI13=""),"",EDATE(BH13,IF(BI13="Mensual",1,IF(BI13="Trimestral",3,IF(BI13="Semestral",6,12)))))</f>
        <v/>
      </c>
      <c r="BK13" s="16" t="str">
        <f aca="true">IF(BJ13="","",IF(BJ13&lt;TODAY(),"Vencida",IF(BJ13&lt;=TODAY()+30,"Por vencer","Vigente")))</f>
        <v/>
      </c>
      <c r="BL13" s="18"/>
    </row>
    <row r="14" customFormat="false" ht="15" hidden="false" customHeight="false" outlineLevel="0" collapsed="false">
      <c r="A14" s="18"/>
      <c r="B14" s="18"/>
      <c r="C14" s="13"/>
      <c r="D14" s="18"/>
      <c r="E14" s="18"/>
      <c r="F14" s="18"/>
      <c r="G14" s="18"/>
      <c r="H14" s="18"/>
      <c r="I14" s="19"/>
      <c r="J14" s="18"/>
      <c r="K14" s="18"/>
      <c r="L14" s="18"/>
      <c r="M14" s="13"/>
      <c r="N14" s="18"/>
      <c r="O14" s="18"/>
      <c r="P14" s="18"/>
      <c r="Q14" s="18"/>
      <c r="R14" s="18"/>
      <c r="S14" s="18"/>
      <c r="T14" s="20"/>
      <c r="U14" s="18"/>
      <c r="V14" s="13"/>
      <c r="W14" s="13"/>
      <c r="X14" s="18"/>
      <c r="Y14" s="13"/>
      <c r="Z14" s="13"/>
      <c r="AA14" s="20"/>
      <c r="AB14" s="20"/>
      <c r="AC14" s="20"/>
      <c r="AD14" s="20"/>
      <c r="AE14" s="15" t="str">
        <f aca="false">IF(COUNT(AA14,AB14,AC14,AD14)&lt;4,"",(AA14+AB14+(100-AC14)+(100-AD14))/4)</f>
        <v/>
      </c>
      <c r="AF14" s="20"/>
      <c r="AG14" s="13"/>
      <c r="AH14" s="13"/>
      <c r="AI14" s="13"/>
      <c r="AJ14" s="13"/>
      <c r="AK14" s="18"/>
      <c r="AL14" s="13"/>
      <c r="AM14" s="18"/>
      <c r="AN14" s="18"/>
      <c r="AO14" s="19"/>
      <c r="AP14" s="13"/>
      <c r="AQ14" s="18"/>
      <c r="AR14" s="18"/>
      <c r="AS14" s="18"/>
      <c r="AT14" s="18"/>
      <c r="AU14" s="18"/>
      <c r="AV14" s="19"/>
      <c r="AW14" s="13"/>
      <c r="AX14" s="13"/>
      <c r="AY14" s="18"/>
      <c r="AZ14" s="18"/>
      <c r="BA14" s="19"/>
      <c r="BB14" s="13"/>
      <c r="BC14" s="16" t="str">
        <f aca="false">IF(A14="","",IF(AND(AY14="Aprobado",OR(AND(AE14&lt;&gt;"",AE14&lt;AF14),X14="No evaluado",L14="No")),"No puede aprobarse",IF(AND(O14="Sí",Q14=""),"Falta base legal","OK")))</f>
        <v/>
      </c>
      <c r="BD14" s="18"/>
      <c r="BE14" s="18"/>
      <c r="BF14" s="18"/>
      <c r="BG14" s="18"/>
      <c r="BH14" s="19"/>
      <c r="BI14" s="18"/>
      <c r="BJ14" s="17" t="str">
        <f aca="false">IF(OR(BH14="",BI14=""),"",EDATE(BH14,IF(BI14="Mensual",1,IF(BI14="Trimestral",3,IF(BI14="Semestral",6,12)))))</f>
        <v/>
      </c>
      <c r="BK14" s="16" t="str">
        <f aca="true">IF(BJ14="","",IF(BJ14&lt;TODAY(),"Vencida",IF(BJ14&lt;=TODAY()+30,"Por vencer","Vigente")))</f>
        <v/>
      </c>
      <c r="BL14" s="18"/>
    </row>
    <row r="15" customFormat="false" ht="15" hidden="false" customHeight="false" outlineLevel="0" collapsed="false">
      <c r="A15" s="18"/>
      <c r="B15" s="18"/>
      <c r="C15" s="13"/>
      <c r="D15" s="18"/>
      <c r="E15" s="18"/>
      <c r="F15" s="18"/>
      <c r="G15" s="18"/>
      <c r="H15" s="18"/>
      <c r="I15" s="19"/>
      <c r="J15" s="18"/>
      <c r="K15" s="18"/>
      <c r="L15" s="18"/>
      <c r="M15" s="13"/>
      <c r="N15" s="18"/>
      <c r="O15" s="18"/>
      <c r="P15" s="18"/>
      <c r="Q15" s="18"/>
      <c r="R15" s="18"/>
      <c r="S15" s="18"/>
      <c r="T15" s="20"/>
      <c r="U15" s="18"/>
      <c r="V15" s="13"/>
      <c r="W15" s="13"/>
      <c r="X15" s="18"/>
      <c r="Y15" s="13"/>
      <c r="Z15" s="13"/>
      <c r="AA15" s="20"/>
      <c r="AB15" s="20"/>
      <c r="AC15" s="20"/>
      <c r="AD15" s="20"/>
      <c r="AE15" s="15" t="str">
        <f aca="false">IF(COUNT(AA15,AB15,AC15,AD15)&lt;4,"",(AA15+AB15+(100-AC15)+(100-AD15))/4)</f>
        <v/>
      </c>
      <c r="AF15" s="20"/>
      <c r="AG15" s="13"/>
      <c r="AH15" s="13"/>
      <c r="AI15" s="13"/>
      <c r="AJ15" s="13"/>
      <c r="AK15" s="18"/>
      <c r="AL15" s="13"/>
      <c r="AM15" s="18"/>
      <c r="AN15" s="18"/>
      <c r="AO15" s="19"/>
      <c r="AP15" s="13"/>
      <c r="AQ15" s="18"/>
      <c r="AR15" s="18"/>
      <c r="AS15" s="18"/>
      <c r="AT15" s="18"/>
      <c r="AU15" s="18"/>
      <c r="AV15" s="19"/>
      <c r="AW15" s="13"/>
      <c r="AX15" s="13"/>
      <c r="AY15" s="18"/>
      <c r="AZ15" s="18"/>
      <c r="BA15" s="19"/>
      <c r="BB15" s="13"/>
      <c r="BC15" s="16" t="str">
        <f aca="false">IF(A15="","",IF(AND(AY15="Aprobado",OR(AND(AE15&lt;&gt;"",AE15&lt;AF15),X15="No evaluado",L15="No")),"No puede aprobarse",IF(AND(O15="Sí",Q15=""),"Falta base legal","OK")))</f>
        <v/>
      </c>
      <c r="BD15" s="18"/>
      <c r="BE15" s="18"/>
      <c r="BF15" s="18"/>
      <c r="BG15" s="18"/>
      <c r="BH15" s="19"/>
      <c r="BI15" s="18"/>
      <c r="BJ15" s="17" t="str">
        <f aca="false">IF(OR(BH15="",BI15=""),"",EDATE(BH15,IF(BI15="Mensual",1,IF(BI15="Trimestral",3,IF(BI15="Semestral",6,12)))))</f>
        <v/>
      </c>
      <c r="BK15" s="16" t="str">
        <f aca="true">IF(BJ15="","",IF(BJ15&lt;TODAY(),"Vencida",IF(BJ15&lt;=TODAY()+30,"Por vencer","Vigente")))</f>
        <v/>
      </c>
      <c r="BL15" s="18"/>
    </row>
    <row r="16" customFormat="false" ht="15" hidden="false" customHeight="false" outlineLevel="0" collapsed="false">
      <c r="A16" s="18"/>
      <c r="B16" s="18"/>
      <c r="C16" s="13"/>
      <c r="D16" s="18"/>
      <c r="E16" s="18"/>
      <c r="F16" s="18"/>
      <c r="G16" s="18"/>
      <c r="H16" s="18"/>
      <c r="I16" s="19"/>
      <c r="J16" s="18"/>
      <c r="K16" s="18"/>
      <c r="L16" s="18"/>
      <c r="M16" s="13"/>
      <c r="N16" s="18"/>
      <c r="O16" s="18"/>
      <c r="P16" s="18"/>
      <c r="Q16" s="18"/>
      <c r="R16" s="18"/>
      <c r="S16" s="18"/>
      <c r="T16" s="20"/>
      <c r="U16" s="18"/>
      <c r="V16" s="13"/>
      <c r="W16" s="13"/>
      <c r="X16" s="18"/>
      <c r="Y16" s="13"/>
      <c r="Z16" s="13"/>
      <c r="AA16" s="20"/>
      <c r="AB16" s="20"/>
      <c r="AC16" s="20"/>
      <c r="AD16" s="20"/>
      <c r="AE16" s="15" t="str">
        <f aca="false">IF(COUNT(AA16,AB16,AC16,AD16)&lt;4,"",(AA16+AB16+(100-AC16)+(100-AD16))/4)</f>
        <v/>
      </c>
      <c r="AF16" s="20"/>
      <c r="AG16" s="13"/>
      <c r="AH16" s="13"/>
      <c r="AI16" s="13"/>
      <c r="AJ16" s="13"/>
      <c r="AK16" s="18"/>
      <c r="AL16" s="13"/>
      <c r="AM16" s="18"/>
      <c r="AN16" s="18"/>
      <c r="AO16" s="19"/>
      <c r="AP16" s="13"/>
      <c r="AQ16" s="18"/>
      <c r="AR16" s="18"/>
      <c r="AS16" s="18"/>
      <c r="AT16" s="18"/>
      <c r="AU16" s="18"/>
      <c r="AV16" s="19"/>
      <c r="AW16" s="13"/>
      <c r="AX16" s="13"/>
      <c r="AY16" s="18"/>
      <c r="AZ16" s="18"/>
      <c r="BA16" s="19"/>
      <c r="BB16" s="13"/>
      <c r="BC16" s="16" t="str">
        <f aca="false">IF(A16="","",IF(AND(AY16="Aprobado",OR(AND(AE16&lt;&gt;"",AE16&lt;AF16),X16="No evaluado",L16="No")),"No puede aprobarse",IF(AND(O16="Sí",Q16=""),"Falta base legal","OK")))</f>
        <v/>
      </c>
      <c r="BD16" s="18"/>
      <c r="BE16" s="18"/>
      <c r="BF16" s="18"/>
      <c r="BG16" s="18"/>
      <c r="BH16" s="19"/>
      <c r="BI16" s="18"/>
      <c r="BJ16" s="17" t="str">
        <f aca="false">IF(OR(BH16="",BI16=""),"",EDATE(BH16,IF(BI16="Mensual",1,IF(BI16="Trimestral",3,IF(BI16="Semestral",6,12)))))</f>
        <v/>
      </c>
      <c r="BK16" s="16" t="str">
        <f aca="true">IF(BJ16="","",IF(BJ16&lt;TODAY(),"Vencida",IF(BJ16&lt;=TODAY()+30,"Por vencer","Vigente")))</f>
        <v/>
      </c>
      <c r="BL16" s="18"/>
    </row>
    <row r="17" customFormat="false" ht="15" hidden="false" customHeight="false" outlineLevel="0" collapsed="false">
      <c r="A17" s="18"/>
      <c r="B17" s="18"/>
      <c r="C17" s="13"/>
      <c r="D17" s="18"/>
      <c r="E17" s="18"/>
      <c r="F17" s="18"/>
      <c r="G17" s="18"/>
      <c r="H17" s="18"/>
      <c r="I17" s="19"/>
      <c r="J17" s="18"/>
      <c r="K17" s="18"/>
      <c r="L17" s="18"/>
      <c r="M17" s="13"/>
      <c r="N17" s="18"/>
      <c r="O17" s="18"/>
      <c r="P17" s="18"/>
      <c r="Q17" s="18"/>
      <c r="R17" s="18"/>
      <c r="S17" s="18"/>
      <c r="T17" s="20"/>
      <c r="U17" s="18"/>
      <c r="V17" s="13"/>
      <c r="W17" s="13"/>
      <c r="X17" s="18"/>
      <c r="Y17" s="13"/>
      <c r="Z17" s="13"/>
      <c r="AA17" s="20"/>
      <c r="AB17" s="20"/>
      <c r="AC17" s="20"/>
      <c r="AD17" s="20"/>
      <c r="AE17" s="15" t="str">
        <f aca="false">IF(COUNT(AA17,AB17,AC17,AD17)&lt;4,"",(AA17+AB17+(100-AC17)+(100-AD17))/4)</f>
        <v/>
      </c>
      <c r="AF17" s="20"/>
      <c r="AG17" s="13"/>
      <c r="AH17" s="13"/>
      <c r="AI17" s="13"/>
      <c r="AJ17" s="13"/>
      <c r="AK17" s="18"/>
      <c r="AL17" s="13"/>
      <c r="AM17" s="18"/>
      <c r="AN17" s="18"/>
      <c r="AO17" s="19"/>
      <c r="AP17" s="13"/>
      <c r="AQ17" s="18"/>
      <c r="AR17" s="18"/>
      <c r="AS17" s="18"/>
      <c r="AT17" s="18"/>
      <c r="AU17" s="18"/>
      <c r="AV17" s="19"/>
      <c r="AW17" s="13"/>
      <c r="AX17" s="13"/>
      <c r="AY17" s="18"/>
      <c r="AZ17" s="18"/>
      <c r="BA17" s="19"/>
      <c r="BB17" s="13"/>
      <c r="BC17" s="16" t="str">
        <f aca="false">IF(A17="","",IF(AND(AY17="Aprobado",OR(AND(AE17&lt;&gt;"",AE17&lt;AF17),X17="No evaluado",L17="No")),"No puede aprobarse",IF(AND(O17="Sí",Q17=""),"Falta base legal","OK")))</f>
        <v/>
      </c>
      <c r="BD17" s="18"/>
      <c r="BE17" s="18"/>
      <c r="BF17" s="18"/>
      <c r="BG17" s="18"/>
      <c r="BH17" s="19"/>
      <c r="BI17" s="18"/>
      <c r="BJ17" s="17" t="str">
        <f aca="false">IF(OR(BH17="",BI17=""),"",EDATE(BH17,IF(BI17="Mensual",1,IF(BI17="Trimestral",3,IF(BI17="Semestral",6,12)))))</f>
        <v/>
      </c>
      <c r="BK17" s="16" t="str">
        <f aca="true">IF(BJ17="","",IF(BJ17&lt;TODAY(),"Vencida",IF(BJ17&lt;=TODAY()+30,"Por vencer","Vigente")))</f>
        <v/>
      </c>
      <c r="BL17" s="18"/>
    </row>
    <row r="18" customFormat="false" ht="15" hidden="false" customHeight="false" outlineLevel="0" collapsed="false">
      <c r="A18" s="18"/>
      <c r="B18" s="18"/>
      <c r="C18" s="13"/>
      <c r="D18" s="18"/>
      <c r="E18" s="18"/>
      <c r="F18" s="18"/>
      <c r="G18" s="18"/>
      <c r="H18" s="18"/>
      <c r="I18" s="19"/>
      <c r="J18" s="18"/>
      <c r="K18" s="18"/>
      <c r="L18" s="18"/>
      <c r="M18" s="13"/>
      <c r="N18" s="18"/>
      <c r="O18" s="18"/>
      <c r="P18" s="18"/>
      <c r="Q18" s="18"/>
      <c r="R18" s="18"/>
      <c r="S18" s="18"/>
      <c r="T18" s="20"/>
      <c r="U18" s="18"/>
      <c r="V18" s="13"/>
      <c r="W18" s="13"/>
      <c r="X18" s="18"/>
      <c r="Y18" s="13"/>
      <c r="Z18" s="13"/>
      <c r="AA18" s="20"/>
      <c r="AB18" s="20"/>
      <c r="AC18" s="20"/>
      <c r="AD18" s="20"/>
      <c r="AE18" s="15" t="str">
        <f aca="false">IF(COUNT(AA18,AB18,AC18,AD18)&lt;4,"",(AA18+AB18+(100-AC18)+(100-AD18))/4)</f>
        <v/>
      </c>
      <c r="AF18" s="20"/>
      <c r="AG18" s="13"/>
      <c r="AH18" s="13"/>
      <c r="AI18" s="13"/>
      <c r="AJ18" s="13"/>
      <c r="AK18" s="18"/>
      <c r="AL18" s="13"/>
      <c r="AM18" s="18"/>
      <c r="AN18" s="18"/>
      <c r="AO18" s="19"/>
      <c r="AP18" s="13"/>
      <c r="AQ18" s="18"/>
      <c r="AR18" s="18"/>
      <c r="AS18" s="18"/>
      <c r="AT18" s="18"/>
      <c r="AU18" s="18"/>
      <c r="AV18" s="19"/>
      <c r="AW18" s="13"/>
      <c r="AX18" s="13"/>
      <c r="AY18" s="18"/>
      <c r="AZ18" s="18"/>
      <c r="BA18" s="19"/>
      <c r="BB18" s="13"/>
      <c r="BC18" s="16" t="str">
        <f aca="false">IF(A18="","",IF(AND(AY18="Aprobado",OR(AND(AE18&lt;&gt;"",AE18&lt;AF18),X18="No evaluado",L18="No")),"No puede aprobarse",IF(AND(O18="Sí",Q18=""),"Falta base legal","OK")))</f>
        <v/>
      </c>
      <c r="BD18" s="18"/>
      <c r="BE18" s="18"/>
      <c r="BF18" s="18"/>
      <c r="BG18" s="18"/>
      <c r="BH18" s="19"/>
      <c r="BI18" s="18"/>
      <c r="BJ18" s="17" t="str">
        <f aca="false">IF(OR(BH18="",BI18=""),"",EDATE(BH18,IF(BI18="Mensual",1,IF(BI18="Trimestral",3,IF(BI18="Semestral",6,12)))))</f>
        <v/>
      </c>
      <c r="BK18" s="16" t="str">
        <f aca="true">IF(BJ18="","",IF(BJ18&lt;TODAY(),"Vencida",IF(BJ18&lt;=TODAY()+30,"Por vencer","Vigente")))</f>
        <v/>
      </c>
      <c r="BL18" s="18"/>
    </row>
    <row r="19" customFormat="false" ht="15" hidden="false" customHeight="false" outlineLevel="0" collapsed="false">
      <c r="A19" s="18"/>
      <c r="B19" s="18"/>
      <c r="C19" s="13"/>
      <c r="D19" s="18"/>
      <c r="E19" s="18"/>
      <c r="F19" s="18"/>
      <c r="G19" s="18"/>
      <c r="H19" s="18"/>
      <c r="I19" s="19"/>
      <c r="J19" s="18"/>
      <c r="K19" s="18"/>
      <c r="L19" s="18"/>
      <c r="M19" s="13"/>
      <c r="N19" s="18"/>
      <c r="O19" s="18"/>
      <c r="P19" s="18"/>
      <c r="Q19" s="18"/>
      <c r="R19" s="18"/>
      <c r="S19" s="18"/>
      <c r="T19" s="20"/>
      <c r="U19" s="18"/>
      <c r="V19" s="13"/>
      <c r="W19" s="13"/>
      <c r="X19" s="18"/>
      <c r="Y19" s="13"/>
      <c r="Z19" s="13"/>
      <c r="AA19" s="20"/>
      <c r="AB19" s="20"/>
      <c r="AC19" s="20"/>
      <c r="AD19" s="20"/>
      <c r="AE19" s="15" t="str">
        <f aca="false">IF(COUNT(AA19,AB19,AC19,AD19)&lt;4,"",(AA19+AB19+(100-AC19)+(100-AD19))/4)</f>
        <v/>
      </c>
      <c r="AF19" s="20"/>
      <c r="AG19" s="13"/>
      <c r="AH19" s="13"/>
      <c r="AI19" s="13"/>
      <c r="AJ19" s="13"/>
      <c r="AK19" s="18"/>
      <c r="AL19" s="13"/>
      <c r="AM19" s="18"/>
      <c r="AN19" s="18"/>
      <c r="AO19" s="19"/>
      <c r="AP19" s="13"/>
      <c r="AQ19" s="18"/>
      <c r="AR19" s="18"/>
      <c r="AS19" s="18"/>
      <c r="AT19" s="18"/>
      <c r="AU19" s="18"/>
      <c r="AV19" s="19"/>
      <c r="AW19" s="13"/>
      <c r="AX19" s="13"/>
      <c r="AY19" s="18"/>
      <c r="AZ19" s="18"/>
      <c r="BA19" s="19"/>
      <c r="BB19" s="13"/>
      <c r="BC19" s="16" t="str">
        <f aca="false">IF(A19="","",IF(AND(AY19="Aprobado",OR(AND(AE19&lt;&gt;"",AE19&lt;AF19),X19="No evaluado",L19="No")),"No puede aprobarse",IF(AND(O19="Sí",Q19=""),"Falta base legal","OK")))</f>
        <v/>
      </c>
      <c r="BD19" s="18"/>
      <c r="BE19" s="18"/>
      <c r="BF19" s="18"/>
      <c r="BG19" s="18"/>
      <c r="BH19" s="19"/>
      <c r="BI19" s="18"/>
      <c r="BJ19" s="17" t="str">
        <f aca="false">IF(OR(BH19="",BI19=""),"",EDATE(BH19,IF(BI19="Mensual",1,IF(BI19="Trimestral",3,IF(BI19="Semestral",6,12)))))</f>
        <v/>
      </c>
      <c r="BK19" s="16" t="str">
        <f aca="true">IF(BJ19="","",IF(BJ19&lt;TODAY(),"Vencida",IF(BJ19&lt;=TODAY()+30,"Por vencer","Vigente")))</f>
        <v/>
      </c>
      <c r="BL19" s="18"/>
    </row>
    <row r="20" customFormat="false" ht="15" hidden="false" customHeight="false" outlineLevel="0" collapsed="false">
      <c r="A20" s="18"/>
      <c r="B20" s="18"/>
      <c r="C20" s="13"/>
      <c r="D20" s="18"/>
      <c r="E20" s="18"/>
      <c r="F20" s="18"/>
      <c r="G20" s="18"/>
      <c r="H20" s="18"/>
      <c r="I20" s="19"/>
      <c r="J20" s="18"/>
      <c r="K20" s="18"/>
      <c r="L20" s="18"/>
      <c r="M20" s="13"/>
      <c r="N20" s="18"/>
      <c r="O20" s="18"/>
      <c r="P20" s="18"/>
      <c r="Q20" s="18"/>
      <c r="R20" s="18"/>
      <c r="S20" s="18"/>
      <c r="T20" s="20"/>
      <c r="U20" s="18"/>
      <c r="V20" s="13"/>
      <c r="W20" s="13"/>
      <c r="X20" s="18"/>
      <c r="Y20" s="13"/>
      <c r="Z20" s="13"/>
      <c r="AA20" s="20"/>
      <c r="AB20" s="20"/>
      <c r="AC20" s="20"/>
      <c r="AD20" s="20"/>
      <c r="AE20" s="15" t="str">
        <f aca="false">IF(COUNT(AA20,AB20,AC20,AD20)&lt;4,"",(AA20+AB20+(100-AC20)+(100-AD20))/4)</f>
        <v/>
      </c>
      <c r="AF20" s="20"/>
      <c r="AG20" s="13"/>
      <c r="AH20" s="13"/>
      <c r="AI20" s="13"/>
      <c r="AJ20" s="13"/>
      <c r="AK20" s="18"/>
      <c r="AL20" s="13"/>
      <c r="AM20" s="18"/>
      <c r="AN20" s="18"/>
      <c r="AO20" s="19"/>
      <c r="AP20" s="13"/>
      <c r="AQ20" s="18"/>
      <c r="AR20" s="18"/>
      <c r="AS20" s="18"/>
      <c r="AT20" s="18"/>
      <c r="AU20" s="18"/>
      <c r="AV20" s="19"/>
      <c r="AW20" s="13"/>
      <c r="AX20" s="13"/>
      <c r="AY20" s="18"/>
      <c r="AZ20" s="18"/>
      <c r="BA20" s="19"/>
      <c r="BB20" s="13"/>
      <c r="BC20" s="16" t="str">
        <f aca="false">IF(A20="","",IF(AND(AY20="Aprobado",OR(AND(AE20&lt;&gt;"",AE20&lt;AF20),X20="No evaluado",L20="No")),"No puede aprobarse",IF(AND(O20="Sí",Q20=""),"Falta base legal","OK")))</f>
        <v/>
      </c>
      <c r="BD20" s="18"/>
      <c r="BE20" s="18"/>
      <c r="BF20" s="18"/>
      <c r="BG20" s="18"/>
      <c r="BH20" s="19"/>
      <c r="BI20" s="18"/>
      <c r="BJ20" s="17" t="str">
        <f aca="false">IF(OR(BH20="",BI20=""),"",EDATE(BH20,IF(BI20="Mensual",1,IF(BI20="Trimestral",3,IF(BI20="Semestral",6,12)))))</f>
        <v/>
      </c>
      <c r="BK20" s="16" t="str">
        <f aca="true">IF(BJ20="","",IF(BJ20&lt;TODAY(),"Vencida",IF(BJ20&lt;=TODAY()+30,"Por vencer","Vigente")))</f>
        <v/>
      </c>
      <c r="BL20" s="18"/>
    </row>
    <row r="21" customFormat="false" ht="15" hidden="false" customHeight="false" outlineLevel="0" collapsed="false">
      <c r="A21" s="18"/>
      <c r="B21" s="18"/>
      <c r="C21" s="13"/>
      <c r="D21" s="18"/>
      <c r="E21" s="18"/>
      <c r="F21" s="18"/>
      <c r="G21" s="18"/>
      <c r="H21" s="18"/>
      <c r="I21" s="19"/>
      <c r="J21" s="18"/>
      <c r="K21" s="18"/>
      <c r="L21" s="18"/>
      <c r="M21" s="13"/>
      <c r="N21" s="18"/>
      <c r="O21" s="18"/>
      <c r="P21" s="18"/>
      <c r="Q21" s="18"/>
      <c r="R21" s="18"/>
      <c r="S21" s="18"/>
      <c r="T21" s="20"/>
      <c r="U21" s="18"/>
      <c r="V21" s="13"/>
      <c r="W21" s="13"/>
      <c r="X21" s="18"/>
      <c r="Y21" s="13"/>
      <c r="Z21" s="13"/>
      <c r="AA21" s="20"/>
      <c r="AB21" s="20"/>
      <c r="AC21" s="20"/>
      <c r="AD21" s="20"/>
      <c r="AE21" s="15" t="str">
        <f aca="false">IF(COUNT(AA21,AB21,AC21,AD21)&lt;4,"",(AA21+AB21+(100-AC21)+(100-AD21))/4)</f>
        <v/>
      </c>
      <c r="AF21" s="20"/>
      <c r="AG21" s="13"/>
      <c r="AH21" s="13"/>
      <c r="AI21" s="13"/>
      <c r="AJ21" s="13"/>
      <c r="AK21" s="18"/>
      <c r="AL21" s="13"/>
      <c r="AM21" s="18"/>
      <c r="AN21" s="18"/>
      <c r="AO21" s="19"/>
      <c r="AP21" s="13"/>
      <c r="AQ21" s="18"/>
      <c r="AR21" s="18"/>
      <c r="AS21" s="18"/>
      <c r="AT21" s="18"/>
      <c r="AU21" s="18"/>
      <c r="AV21" s="19"/>
      <c r="AW21" s="13"/>
      <c r="AX21" s="13"/>
      <c r="AY21" s="18"/>
      <c r="AZ21" s="18"/>
      <c r="BA21" s="19"/>
      <c r="BB21" s="13"/>
      <c r="BC21" s="16" t="str">
        <f aca="false">IF(A21="","",IF(AND(AY21="Aprobado",OR(AND(AE21&lt;&gt;"",AE21&lt;AF21),X21="No evaluado",L21="No")),"No puede aprobarse",IF(AND(O21="Sí",Q21=""),"Falta base legal","OK")))</f>
        <v/>
      </c>
      <c r="BD21" s="18"/>
      <c r="BE21" s="18"/>
      <c r="BF21" s="18"/>
      <c r="BG21" s="18"/>
      <c r="BH21" s="19"/>
      <c r="BI21" s="18"/>
      <c r="BJ21" s="17" t="str">
        <f aca="false">IF(OR(BH21="",BI21=""),"",EDATE(BH21,IF(BI21="Mensual",1,IF(BI21="Trimestral",3,IF(BI21="Semestral",6,12)))))</f>
        <v/>
      </c>
      <c r="BK21" s="16" t="str">
        <f aca="true">IF(BJ21="","",IF(BJ21&lt;TODAY(),"Vencida",IF(BJ21&lt;=TODAY()+30,"Por vencer","Vigente")))</f>
        <v/>
      </c>
      <c r="BL21" s="18"/>
    </row>
    <row r="22" customFormat="false" ht="15" hidden="false" customHeight="false" outlineLevel="0" collapsed="false">
      <c r="A22" s="18"/>
      <c r="B22" s="18"/>
      <c r="C22" s="13"/>
      <c r="D22" s="18"/>
      <c r="E22" s="18"/>
      <c r="F22" s="18"/>
      <c r="G22" s="18"/>
      <c r="H22" s="18"/>
      <c r="I22" s="19"/>
      <c r="J22" s="18"/>
      <c r="K22" s="18"/>
      <c r="L22" s="18"/>
      <c r="M22" s="13"/>
      <c r="N22" s="18"/>
      <c r="O22" s="18"/>
      <c r="P22" s="18"/>
      <c r="Q22" s="18"/>
      <c r="R22" s="18"/>
      <c r="S22" s="18"/>
      <c r="T22" s="20"/>
      <c r="U22" s="18"/>
      <c r="V22" s="13"/>
      <c r="W22" s="13"/>
      <c r="X22" s="18"/>
      <c r="Y22" s="13"/>
      <c r="Z22" s="13"/>
      <c r="AA22" s="20"/>
      <c r="AB22" s="20"/>
      <c r="AC22" s="20"/>
      <c r="AD22" s="20"/>
      <c r="AE22" s="15" t="str">
        <f aca="false">IF(COUNT(AA22,AB22,AC22,AD22)&lt;4,"",(AA22+AB22+(100-AC22)+(100-AD22))/4)</f>
        <v/>
      </c>
      <c r="AF22" s="20"/>
      <c r="AG22" s="13"/>
      <c r="AH22" s="13"/>
      <c r="AI22" s="13"/>
      <c r="AJ22" s="13"/>
      <c r="AK22" s="18"/>
      <c r="AL22" s="13"/>
      <c r="AM22" s="18"/>
      <c r="AN22" s="18"/>
      <c r="AO22" s="19"/>
      <c r="AP22" s="13"/>
      <c r="AQ22" s="18"/>
      <c r="AR22" s="18"/>
      <c r="AS22" s="18"/>
      <c r="AT22" s="18"/>
      <c r="AU22" s="18"/>
      <c r="AV22" s="19"/>
      <c r="AW22" s="13"/>
      <c r="AX22" s="13"/>
      <c r="AY22" s="18"/>
      <c r="AZ22" s="18"/>
      <c r="BA22" s="19"/>
      <c r="BB22" s="13"/>
      <c r="BC22" s="16" t="str">
        <f aca="false">IF(A22="","",IF(AND(AY22="Aprobado",OR(AND(AE22&lt;&gt;"",AE22&lt;AF22),X22="No evaluado",L22="No")),"No puede aprobarse",IF(AND(O22="Sí",Q22=""),"Falta base legal","OK")))</f>
        <v/>
      </c>
      <c r="BD22" s="18"/>
      <c r="BE22" s="18"/>
      <c r="BF22" s="18"/>
      <c r="BG22" s="18"/>
      <c r="BH22" s="19"/>
      <c r="BI22" s="18"/>
      <c r="BJ22" s="17" t="str">
        <f aca="false">IF(OR(BH22="",BI22=""),"",EDATE(BH22,IF(BI22="Mensual",1,IF(BI22="Trimestral",3,IF(BI22="Semestral",6,12)))))</f>
        <v/>
      </c>
      <c r="BK22" s="16" t="str">
        <f aca="true">IF(BJ22="","",IF(BJ22&lt;TODAY(),"Vencida",IF(BJ22&lt;=TODAY()+30,"Por vencer","Vigente")))</f>
        <v/>
      </c>
      <c r="BL22" s="18"/>
    </row>
    <row r="23" customFormat="false" ht="15" hidden="false" customHeight="false" outlineLevel="0" collapsed="false">
      <c r="A23" s="18"/>
      <c r="B23" s="18"/>
      <c r="C23" s="13"/>
      <c r="D23" s="18"/>
      <c r="E23" s="18"/>
      <c r="F23" s="18"/>
      <c r="G23" s="18"/>
      <c r="H23" s="18"/>
      <c r="I23" s="19"/>
      <c r="J23" s="18"/>
      <c r="K23" s="18"/>
      <c r="L23" s="18"/>
      <c r="M23" s="13"/>
      <c r="N23" s="18"/>
      <c r="O23" s="18"/>
      <c r="P23" s="18"/>
      <c r="Q23" s="18"/>
      <c r="R23" s="18"/>
      <c r="S23" s="18"/>
      <c r="T23" s="20"/>
      <c r="U23" s="18"/>
      <c r="V23" s="13"/>
      <c r="W23" s="13"/>
      <c r="X23" s="18"/>
      <c r="Y23" s="13"/>
      <c r="Z23" s="13"/>
      <c r="AA23" s="20"/>
      <c r="AB23" s="20"/>
      <c r="AC23" s="20"/>
      <c r="AD23" s="20"/>
      <c r="AE23" s="15" t="str">
        <f aca="false">IF(COUNT(AA23,AB23,AC23,AD23)&lt;4,"",(AA23+AB23+(100-AC23)+(100-AD23))/4)</f>
        <v/>
      </c>
      <c r="AF23" s="20"/>
      <c r="AG23" s="13"/>
      <c r="AH23" s="13"/>
      <c r="AI23" s="13"/>
      <c r="AJ23" s="13"/>
      <c r="AK23" s="18"/>
      <c r="AL23" s="13"/>
      <c r="AM23" s="18"/>
      <c r="AN23" s="18"/>
      <c r="AO23" s="19"/>
      <c r="AP23" s="13"/>
      <c r="AQ23" s="18"/>
      <c r="AR23" s="18"/>
      <c r="AS23" s="18"/>
      <c r="AT23" s="18"/>
      <c r="AU23" s="18"/>
      <c r="AV23" s="19"/>
      <c r="AW23" s="13"/>
      <c r="AX23" s="13"/>
      <c r="AY23" s="18"/>
      <c r="AZ23" s="18"/>
      <c r="BA23" s="19"/>
      <c r="BB23" s="13"/>
      <c r="BC23" s="16" t="str">
        <f aca="false">IF(A23="","",IF(AND(AY23="Aprobado",OR(AND(AE23&lt;&gt;"",AE23&lt;AF23),X23="No evaluado",L23="No")),"No puede aprobarse",IF(AND(O23="Sí",Q23=""),"Falta base legal","OK")))</f>
        <v/>
      </c>
      <c r="BD23" s="18"/>
      <c r="BE23" s="18"/>
      <c r="BF23" s="18"/>
      <c r="BG23" s="18"/>
      <c r="BH23" s="19"/>
      <c r="BI23" s="18"/>
      <c r="BJ23" s="17" t="str">
        <f aca="false">IF(OR(BH23="",BI23=""),"",EDATE(BH23,IF(BI23="Mensual",1,IF(BI23="Trimestral",3,IF(BI23="Semestral",6,12)))))</f>
        <v/>
      </c>
      <c r="BK23" s="16" t="str">
        <f aca="true">IF(BJ23="","",IF(BJ23&lt;TODAY(),"Vencida",IF(BJ23&lt;=TODAY()+30,"Por vencer","Vigente")))</f>
        <v/>
      </c>
      <c r="BL23" s="18"/>
    </row>
    <row r="24" customFormat="false" ht="15" hidden="false" customHeight="false" outlineLevel="0" collapsed="false">
      <c r="A24" s="18"/>
      <c r="B24" s="18"/>
      <c r="C24" s="13"/>
      <c r="D24" s="18"/>
      <c r="E24" s="18"/>
      <c r="F24" s="18"/>
      <c r="G24" s="18"/>
      <c r="H24" s="18"/>
      <c r="I24" s="19"/>
      <c r="J24" s="18"/>
      <c r="K24" s="18"/>
      <c r="L24" s="18"/>
      <c r="M24" s="13"/>
      <c r="N24" s="18"/>
      <c r="O24" s="18"/>
      <c r="P24" s="18"/>
      <c r="Q24" s="18"/>
      <c r="R24" s="18"/>
      <c r="S24" s="18"/>
      <c r="T24" s="20"/>
      <c r="U24" s="18"/>
      <c r="V24" s="13"/>
      <c r="W24" s="13"/>
      <c r="X24" s="18"/>
      <c r="Y24" s="13"/>
      <c r="Z24" s="13"/>
      <c r="AA24" s="20"/>
      <c r="AB24" s="20"/>
      <c r="AC24" s="20"/>
      <c r="AD24" s="20"/>
      <c r="AE24" s="15" t="str">
        <f aca="false">IF(COUNT(AA24,AB24,AC24,AD24)&lt;4,"",(AA24+AB24+(100-AC24)+(100-AD24))/4)</f>
        <v/>
      </c>
      <c r="AF24" s="20"/>
      <c r="AG24" s="13"/>
      <c r="AH24" s="13"/>
      <c r="AI24" s="13"/>
      <c r="AJ24" s="13"/>
      <c r="AK24" s="18"/>
      <c r="AL24" s="13"/>
      <c r="AM24" s="18"/>
      <c r="AN24" s="18"/>
      <c r="AO24" s="19"/>
      <c r="AP24" s="13"/>
      <c r="AQ24" s="18"/>
      <c r="AR24" s="18"/>
      <c r="AS24" s="18"/>
      <c r="AT24" s="18"/>
      <c r="AU24" s="18"/>
      <c r="AV24" s="19"/>
      <c r="AW24" s="13"/>
      <c r="AX24" s="13"/>
      <c r="AY24" s="18"/>
      <c r="AZ24" s="18"/>
      <c r="BA24" s="19"/>
      <c r="BB24" s="13"/>
      <c r="BC24" s="16" t="str">
        <f aca="false">IF(A24="","",IF(AND(AY24="Aprobado",OR(AND(AE24&lt;&gt;"",AE24&lt;AF24),X24="No evaluado",L24="No")),"No puede aprobarse",IF(AND(O24="Sí",Q24=""),"Falta base legal","OK")))</f>
        <v/>
      </c>
      <c r="BD24" s="18"/>
      <c r="BE24" s="18"/>
      <c r="BF24" s="18"/>
      <c r="BG24" s="18"/>
      <c r="BH24" s="19"/>
      <c r="BI24" s="18"/>
      <c r="BJ24" s="17" t="str">
        <f aca="false">IF(OR(BH24="",BI24=""),"",EDATE(BH24,IF(BI24="Mensual",1,IF(BI24="Trimestral",3,IF(BI24="Semestral",6,12)))))</f>
        <v/>
      </c>
      <c r="BK24" s="16" t="str">
        <f aca="true">IF(BJ24="","",IF(BJ24&lt;TODAY(),"Vencida",IF(BJ24&lt;=TODAY()+30,"Por vencer","Vigente")))</f>
        <v/>
      </c>
      <c r="BL24" s="18"/>
    </row>
    <row r="25" customFormat="false" ht="15" hidden="false" customHeight="false" outlineLevel="0" collapsed="false">
      <c r="A25" s="18"/>
      <c r="B25" s="18"/>
      <c r="C25" s="13"/>
      <c r="D25" s="18"/>
      <c r="E25" s="18"/>
      <c r="F25" s="18"/>
      <c r="G25" s="18"/>
      <c r="H25" s="18"/>
      <c r="I25" s="19"/>
      <c r="J25" s="18"/>
      <c r="K25" s="18"/>
      <c r="L25" s="18"/>
      <c r="M25" s="13"/>
      <c r="N25" s="18"/>
      <c r="O25" s="18"/>
      <c r="P25" s="18"/>
      <c r="Q25" s="18"/>
      <c r="R25" s="18"/>
      <c r="S25" s="18"/>
      <c r="T25" s="20"/>
      <c r="U25" s="18"/>
      <c r="V25" s="13"/>
      <c r="W25" s="13"/>
      <c r="X25" s="18"/>
      <c r="Y25" s="13"/>
      <c r="Z25" s="13"/>
      <c r="AA25" s="20"/>
      <c r="AB25" s="20"/>
      <c r="AC25" s="20"/>
      <c r="AD25" s="20"/>
      <c r="AE25" s="15" t="str">
        <f aca="false">IF(COUNT(AA25,AB25,AC25,AD25)&lt;4,"",(AA25+AB25+(100-AC25)+(100-AD25))/4)</f>
        <v/>
      </c>
      <c r="AF25" s="20"/>
      <c r="AG25" s="13"/>
      <c r="AH25" s="13"/>
      <c r="AI25" s="13"/>
      <c r="AJ25" s="13"/>
      <c r="AK25" s="18"/>
      <c r="AL25" s="13"/>
      <c r="AM25" s="18"/>
      <c r="AN25" s="18"/>
      <c r="AO25" s="19"/>
      <c r="AP25" s="13"/>
      <c r="AQ25" s="18"/>
      <c r="AR25" s="18"/>
      <c r="AS25" s="18"/>
      <c r="AT25" s="18"/>
      <c r="AU25" s="18"/>
      <c r="AV25" s="19"/>
      <c r="AW25" s="13"/>
      <c r="AX25" s="13"/>
      <c r="AY25" s="18"/>
      <c r="AZ25" s="18"/>
      <c r="BA25" s="19"/>
      <c r="BB25" s="13"/>
      <c r="BC25" s="16" t="str">
        <f aca="false">IF(A25="","",IF(AND(AY25="Aprobado",OR(AND(AE25&lt;&gt;"",AE25&lt;AF25),X25="No evaluado",L25="No")),"No puede aprobarse",IF(AND(O25="Sí",Q25=""),"Falta base legal","OK")))</f>
        <v/>
      </c>
      <c r="BD25" s="18"/>
      <c r="BE25" s="18"/>
      <c r="BF25" s="18"/>
      <c r="BG25" s="18"/>
      <c r="BH25" s="19"/>
      <c r="BI25" s="18"/>
      <c r="BJ25" s="17" t="str">
        <f aca="false">IF(OR(BH25="",BI25=""),"",EDATE(BH25,IF(BI25="Mensual",1,IF(BI25="Trimestral",3,IF(BI25="Semestral",6,12)))))</f>
        <v/>
      </c>
      <c r="BK25" s="16" t="str">
        <f aca="true">IF(BJ25="","",IF(BJ25&lt;TODAY(),"Vencida",IF(BJ25&lt;=TODAY()+30,"Por vencer","Vigente")))</f>
        <v/>
      </c>
      <c r="BL25" s="18"/>
    </row>
    <row r="26" customFormat="false" ht="15" hidden="false" customHeight="false" outlineLevel="0" collapsed="false">
      <c r="A26" s="18"/>
      <c r="B26" s="18"/>
      <c r="C26" s="13"/>
      <c r="D26" s="18"/>
      <c r="E26" s="18"/>
      <c r="F26" s="18"/>
      <c r="G26" s="18"/>
      <c r="H26" s="18"/>
      <c r="I26" s="19"/>
      <c r="J26" s="18"/>
      <c r="K26" s="18"/>
      <c r="L26" s="18"/>
      <c r="M26" s="13"/>
      <c r="N26" s="18"/>
      <c r="O26" s="18"/>
      <c r="P26" s="18"/>
      <c r="Q26" s="18"/>
      <c r="R26" s="18"/>
      <c r="S26" s="18"/>
      <c r="T26" s="20"/>
      <c r="U26" s="18"/>
      <c r="V26" s="13"/>
      <c r="W26" s="13"/>
      <c r="X26" s="18"/>
      <c r="Y26" s="13"/>
      <c r="Z26" s="13"/>
      <c r="AA26" s="20"/>
      <c r="AB26" s="20"/>
      <c r="AC26" s="20"/>
      <c r="AD26" s="20"/>
      <c r="AE26" s="15" t="str">
        <f aca="false">IF(COUNT(AA26,AB26,AC26,AD26)&lt;4,"",(AA26+AB26+(100-AC26)+(100-AD26))/4)</f>
        <v/>
      </c>
      <c r="AF26" s="20"/>
      <c r="AG26" s="13"/>
      <c r="AH26" s="13"/>
      <c r="AI26" s="13"/>
      <c r="AJ26" s="13"/>
      <c r="AK26" s="18"/>
      <c r="AL26" s="13"/>
      <c r="AM26" s="18"/>
      <c r="AN26" s="18"/>
      <c r="AO26" s="19"/>
      <c r="AP26" s="13"/>
      <c r="AQ26" s="18"/>
      <c r="AR26" s="18"/>
      <c r="AS26" s="18"/>
      <c r="AT26" s="18"/>
      <c r="AU26" s="18"/>
      <c r="AV26" s="19"/>
      <c r="AW26" s="13"/>
      <c r="AX26" s="13"/>
      <c r="AY26" s="18"/>
      <c r="AZ26" s="18"/>
      <c r="BA26" s="19"/>
      <c r="BB26" s="13"/>
      <c r="BC26" s="16" t="str">
        <f aca="false">IF(A26="","",IF(AND(AY26="Aprobado",OR(AND(AE26&lt;&gt;"",AE26&lt;AF26),X26="No evaluado",L26="No")),"No puede aprobarse",IF(AND(O26="Sí",Q26=""),"Falta base legal","OK")))</f>
        <v/>
      </c>
      <c r="BD26" s="18"/>
      <c r="BE26" s="18"/>
      <c r="BF26" s="18"/>
      <c r="BG26" s="18"/>
      <c r="BH26" s="19"/>
      <c r="BI26" s="18"/>
      <c r="BJ26" s="17" t="str">
        <f aca="false">IF(OR(BH26="",BI26=""),"",EDATE(BH26,IF(BI26="Mensual",1,IF(BI26="Trimestral",3,IF(BI26="Semestral",6,12)))))</f>
        <v/>
      </c>
      <c r="BK26" s="16" t="str">
        <f aca="true">IF(BJ26="","",IF(BJ26&lt;TODAY(),"Vencida",IF(BJ26&lt;=TODAY()+30,"Por vencer","Vigente")))</f>
        <v/>
      </c>
      <c r="BL26" s="18"/>
    </row>
    <row r="27" customFormat="false" ht="15" hidden="false" customHeight="false" outlineLevel="0" collapsed="false">
      <c r="A27" s="18"/>
      <c r="B27" s="18"/>
      <c r="C27" s="13"/>
      <c r="D27" s="18"/>
      <c r="E27" s="18"/>
      <c r="F27" s="18"/>
      <c r="G27" s="18"/>
      <c r="H27" s="18"/>
      <c r="I27" s="19"/>
      <c r="J27" s="18"/>
      <c r="K27" s="18"/>
      <c r="L27" s="18"/>
      <c r="M27" s="13"/>
      <c r="N27" s="18"/>
      <c r="O27" s="18"/>
      <c r="P27" s="18"/>
      <c r="Q27" s="18"/>
      <c r="R27" s="18"/>
      <c r="S27" s="18"/>
      <c r="T27" s="20"/>
      <c r="U27" s="18"/>
      <c r="V27" s="13"/>
      <c r="W27" s="13"/>
      <c r="X27" s="18"/>
      <c r="Y27" s="13"/>
      <c r="Z27" s="13"/>
      <c r="AA27" s="20"/>
      <c r="AB27" s="20"/>
      <c r="AC27" s="20"/>
      <c r="AD27" s="20"/>
      <c r="AE27" s="15" t="str">
        <f aca="false">IF(COUNT(AA27,AB27,AC27,AD27)&lt;4,"",(AA27+AB27+(100-AC27)+(100-AD27))/4)</f>
        <v/>
      </c>
      <c r="AF27" s="20"/>
      <c r="AG27" s="13"/>
      <c r="AH27" s="13"/>
      <c r="AI27" s="13"/>
      <c r="AJ27" s="13"/>
      <c r="AK27" s="18"/>
      <c r="AL27" s="13"/>
      <c r="AM27" s="18"/>
      <c r="AN27" s="18"/>
      <c r="AO27" s="19"/>
      <c r="AP27" s="13"/>
      <c r="AQ27" s="18"/>
      <c r="AR27" s="18"/>
      <c r="AS27" s="18"/>
      <c r="AT27" s="18"/>
      <c r="AU27" s="18"/>
      <c r="AV27" s="19"/>
      <c r="AW27" s="13"/>
      <c r="AX27" s="13"/>
      <c r="AY27" s="18"/>
      <c r="AZ27" s="18"/>
      <c r="BA27" s="19"/>
      <c r="BB27" s="13"/>
      <c r="BC27" s="16" t="str">
        <f aca="false">IF(A27="","",IF(AND(AY27="Aprobado",OR(AND(AE27&lt;&gt;"",AE27&lt;AF27),X27="No evaluado",L27="No")),"No puede aprobarse",IF(AND(O27="Sí",Q27=""),"Falta base legal","OK")))</f>
        <v/>
      </c>
      <c r="BD27" s="18"/>
      <c r="BE27" s="18"/>
      <c r="BF27" s="18"/>
      <c r="BG27" s="18"/>
      <c r="BH27" s="19"/>
      <c r="BI27" s="18"/>
      <c r="BJ27" s="17" t="str">
        <f aca="false">IF(OR(BH27="",BI27=""),"",EDATE(BH27,IF(BI27="Mensual",1,IF(BI27="Trimestral",3,IF(BI27="Semestral",6,12)))))</f>
        <v/>
      </c>
      <c r="BK27" s="16" t="str">
        <f aca="true">IF(BJ27="","",IF(BJ27&lt;TODAY(),"Vencida",IF(BJ27&lt;=TODAY()+30,"Por vencer","Vigente")))</f>
        <v/>
      </c>
      <c r="BL27" s="18"/>
    </row>
    <row r="28" customFormat="false" ht="15" hidden="false" customHeight="false" outlineLevel="0" collapsed="false">
      <c r="A28" s="18"/>
      <c r="B28" s="18"/>
      <c r="C28" s="13"/>
      <c r="D28" s="18"/>
      <c r="E28" s="18"/>
      <c r="F28" s="18"/>
      <c r="G28" s="18"/>
      <c r="H28" s="18"/>
      <c r="I28" s="19"/>
      <c r="J28" s="18"/>
      <c r="K28" s="18"/>
      <c r="L28" s="18"/>
      <c r="M28" s="13"/>
      <c r="N28" s="18"/>
      <c r="O28" s="18"/>
      <c r="P28" s="18"/>
      <c r="Q28" s="18"/>
      <c r="R28" s="18"/>
      <c r="S28" s="18"/>
      <c r="T28" s="20"/>
      <c r="U28" s="18"/>
      <c r="V28" s="13"/>
      <c r="W28" s="13"/>
      <c r="X28" s="18"/>
      <c r="Y28" s="13"/>
      <c r="Z28" s="13"/>
      <c r="AA28" s="20"/>
      <c r="AB28" s="20"/>
      <c r="AC28" s="20"/>
      <c r="AD28" s="20"/>
      <c r="AE28" s="15" t="str">
        <f aca="false">IF(COUNT(AA28,AB28,AC28,AD28)&lt;4,"",(AA28+AB28+(100-AC28)+(100-AD28))/4)</f>
        <v/>
      </c>
      <c r="AF28" s="20"/>
      <c r="AG28" s="13"/>
      <c r="AH28" s="13"/>
      <c r="AI28" s="13"/>
      <c r="AJ28" s="13"/>
      <c r="AK28" s="18"/>
      <c r="AL28" s="13"/>
      <c r="AM28" s="18"/>
      <c r="AN28" s="18"/>
      <c r="AO28" s="19"/>
      <c r="AP28" s="13"/>
      <c r="AQ28" s="18"/>
      <c r="AR28" s="18"/>
      <c r="AS28" s="18"/>
      <c r="AT28" s="18"/>
      <c r="AU28" s="18"/>
      <c r="AV28" s="19"/>
      <c r="AW28" s="13"/>
      <c r="AX28" s="13"/>
      <c r="AY28" s="18"/>
      <c r="AZ28" s="18"/>
      <c r="BA28" s="19"/>
      <c r="BB28" s="13"/>
      <c r="BC28" s="16" t="str">
        <f aca="false">IF(A28="","",IF(AND(AY28="Aprobado",OR(AND(AE28&lt;&gt;"",AE28&lt;AF28),X28="No evaluado",L28="No")),"No puede aprobarse",IF(AND(O28="Sí",Q28=""),"Falta base legal","OK")))</f>
        <v/>
      </c>
      <c r="BD28" s="18"/>
      <c r="BE28" s="18"/>
      <c r="BF28" s="18"/>
      <c r="BG28" s="18"/>
      <c r="BH28" s="19"/>
      <c r="BI28" s="18"/>
      <c r="BJ28" s="17" t="str">
        <f aca="false">IF(OR(BH28="",BI28=""),"",EDATE(BH28,IF(BI28="Mensual",1,IF(BI28="Trimestral",3,IF(BI28="Semestral",6,12)))))</f>
        <v/>
      </c>
      <c r="BK28" s="16" t="str">
        <f aca="true">IF(BJ28="","",IF(BJ28&lt;TODAY(),"Vencida",IF(BJ28&lt;=TODAY()+30,"Por vencer","Vigente")))</f>
        <v/>
      </c>
      <c r="BL28" s="18"/>
    </row>
    <row r="29" customFormat="false" ht="15" hidden="false" customHeight="false" outlineLevel="0" collapsed="false">
      <c r="A29" s="18"/>
      <c r="B29" s="18"/>
      <c r="C29" s="13"/>
      <c r="D29" s="18"/>
      <c r="E29" s="18"/>
      <c r="F29" s="18"/>
      <c r="G29" s="18"/>
      <c r="H29" s="18"/>
      <c r="I29" s="19"/>
      <c r="J29" s="18"/>
      <c r="K29" s="18"/>
      <c r="L29" s="18"/>
      <c r="M29" s="13"/>
      <c r="N29" s="18"/>
      <c r="O29" s="18"/>
      <c r="P29" s="18"/>
      <c r="Q29" s="18"/>
      <c r="R29" s="18"/>
      <c r="S29" s="18"/>
      <c r="T29" s="20"/>
      <c r="U29" s="18"/>
      <c r="V29" s="13"/>
      <c r="W29" s="13"/>
      <c r="X29" s="18"/>
      <c r="Y29" s="13"/>
      <c r="Z29" s="13"/>
      <c r="AA29" s="20"/>
      <c r="AB29" s="20"/>
      <c r="AC29" s="20"/>
      <c r="AD29" s="20"/>
      <c r="AE29" s="15" t="str">
        <f aca="false">IF(COUNT(AA29,AB29,AC29,AD29)&lt;4,"",(AA29+AB29+(100-AC29)+(100-AD29))/4)</f>
        <v/>
      </c>
      <c r="AF29" s="20"/>
      <c r="AG29" s="13"/>
      <c r="AH29" s="13"/>
      <c r="AI29" s="13"/>
      <c r="AJ29" s="13"/>
      <c r="AK29" s="18"/>
      <c r="AL29" s="13"/>
      <c r="AM29" s="18"/>
      <c r="AN29" s="18"/>
      <c r="AO29" s="19"/>
      <c r="AP29" s="13"/>
      <c r="AQ29" s="18"/>
      <c r="AR29" s="18"/>
      <c r="AS29" s="18"/>
      <c r="AT29" s="18"/>
      <c r="AU29" s="18"/>
      <c r="AV29" s="19"/>
      <c r="AW29" s="13"/>
      <c r="AX29" s="13"/>
      <c r="AY29" s="18"/>
      <c r="AZ29" s="18"/>
      <c r="BA29" s="19"/>
      <c r="BB29" s="13"/>
      <c r="BC29" s="16" t="str">
        <f aca="false">IF(A29="","",IF(AND(AY29="Aprobado",OR(AND(AE29&lt;&gt;"",AE29&lt;AF29),X29="No evaluado",L29="No")),"No puede aprobarse",IF(AND(O29="Sí",Q29=""),"Falta base legal","OK")))</f>
        <v/>
      </c>
      <c r="BD29" s="18"/>
      <c r="BE29" s="18"/>
      <c r="BF29" s="18"/>
      <c r="BG29" s="18"/>
      <c r="BH29" s="19"/>
      <c r="BI29" s="18"/>
      <c r="BJ29" s="17" t="str">
        <f aca="false">IF(OR(BH29="",BI29=""),"",EDATE(BH29,IF(BI29="Mensual",1,IF(BI29="Trimestral",3,IF(BI29="Semestral",6,12)))))</f>
        <v/>
      </c>
      <c r="BK29" s="16" t="str">
        <f aca="true">IF(BJ29="","",IF(BJ29&lt;TODAY(),"Vencida",IF(BJ29&lt;=TODAY()+30,"Por vencer","Vigente")))</f>
        <v/>
      </c>
      <c r="BL29" s="18"/>
    </row>
    <row r="30" customFormat="false" ht="15" hidden="false" customHeight="false" outlineLevel="0" collapsed="false">
      <c r="A30" s="18"/>
      <c r="B30" s="18"/>
      <c r="C30" s="13"/>
      <c r="D30" s="18"/>
      <c r="E30" s="18"/>
      <c r="F30" s="18"/>
      <c r="G30" s="18"/>
      <c r="H30" s="18"/>
      <c r="I30" s="19"/>
      <c r="J30" s="18"/>
      <c r="K30" s="18"/>
      <c r="L30" s="18"/>
      <c r="M30" s="13"/>
      <c r="N30" s="18"/>
      <c r="O30" s="18"/>
      <c r="P30" s="18"/>
      <c r="Q30" s="18"/>
      <c r="R30" s="18"/>
      <c r="S30" s="18"/>
      <c r="T30" s="20"/>
      <c r="U30" s="18"/>
      <c r="V30" s="13"/>
      <c r="W30" s="13"/>
      <c r="X30" s="18"/>
      <c r="Y30" s="13"/>
      <c r="Z30" s="13"/>
      <c r="AA30" s="20"/>
      <c r="AB30" s="20"/>
      <c r="AC30" s="20"/>
      <c r="AD30" s="20"/>
      <c r="AE30" s="15" t="str">
        <f aca="false">IF(COUNT(AA30,AB30,AC30,AD30)&lt;4,"",(AA30+AB30+(100-AC30)+(100-AD30))/4)</f>
        <v/>
      </c>
      <c r="AF30" s="20"/>
      <c r="AG30" s="13"/>
      <c r="AH30" s="13"/>
      <c r="AI30" s="13"/>
      <c r="AJ30" s="13"/>
      <c r="AK30" s="18"/>
      <c r="AL30" s="13"/>
      <c r="AM30" s="18"/>
      <c r="AN30" s="18"/>
      <c r="AO30" s="19"/>
      <c r="AP30" s="13"/>
      <c r="AQ30" s="18"/>
      <c r="AR30" s="18"/>
      <c r="AS30" s="18"/>
      <c r="AT30" s="18"/>
      <c r="AU30" s="18"/>
      <c r="AV30" s="19"/>
      <c r="AW30" s="13"/>
      <c r="AX30" s="13"/>
      <c r="AY30" s="18"/>
      <c r="AZ30" s="18"/>
      <c r="BA30" s="19"/>
      <c r="BB30" s="13"/>
      <c r="BC30" s="16" t="str">
        <f aca="false">IF(A30="","",IF(AND(AY30="Aprobado",OR(AND(AE30&lt;&gt;"",AE30&lt;AF30),X30="No evaluado",L30="No")),"No puede aprobarse",IF(AND(O30="Sí",Q30=""),"Falta base legal","OK")))</f>
        <v/>
      </c>
      <c r="BD30" s="18"/>
      <c r="BE30" s="18"/>
      <c r="BF30" s="18"/>
      <c r="BG30" s="18"/>
      <c r="BH30" s="19"/>
      <c r="BI30" s="18"/>
      <c r="BJ30" s="17" t="str">
        <f aca="false">IF(OR(BH30="",BI30=""),"",EDATE(BH30,IF(BI30="Mensual",1,IF(BI30="Trimestral",3,IF(BI30="Semestral",6,12)))))</f>
        <v/>
      </c>
      <c r="BK30" s="16" t="str">
        <f aca="true">IF(BJ30="","",IF(BJ30&lt;TODAY(),"Vencida",IF(BJ30&lt;=TODAY()+30,"Por vencer","Vigente")))</f>
        <v/>
      </c>
      <c r="BL30" s="18"/>
    </row>
    <row r="31" customFormat="false" ht="15" hidden="false" customHeight="false" outlineLevel="0" collapsed="false">
      <c r="A31" s="18"/>
      <c r="B31" s="18"/>
      <c r="C31" s="13"/>
      <c r="D31" s="18"/>
      <c r="E31" s="18"/>
      <c r="F31" s="18"/>
      <c r="G31" s="18"/>
      <c r="H31" s="18"/>
      <c r="I31" s="19"/>
      <c r="J31" s="18"/>
      <c r="K31" s="18"/>
      <c r="L31" s="18"/>
      <c r="M31" s="13"/>
      <c r="N31" s="18"/>
      <c r="O31" s="18"/>
      <c r="P31" s="18"/>
      <c r="Q31" s="18"/>
      <c r="R31" s="18"/>
      <c r="S31" s="18"/>
      <c r="T31" s="20"/>
      <c r="U31" s="18"/>
      <c r="V31" s="13"/>
      <c r="W31" s="13"/>
      <c r="X31" s="18"/>
      <c r="Y31" s="13"/>
      <c r="Z31" s="13"/>
      <c r="AA31" s="20"/>
      <c r="AB31" s="20"/>
      <c r="AC31" s="20"/>
      <c r="AD31" s="20"/>
      <c r="AE31" s="15" t="str">
        <f aca="false">IF(COUNT(AA31,AB31,AC31,AD31)&lt;4,"",(AA31+AB31+(100-AC31)+(100-AD31))/4)</f>
        <v/>
      </c>
      <c r="AF31" s="20"/>
      <c r="AG31" s="13"/>
      <c r="AH31" s="13"/>
      <c r="AI31" s="13"/>
      <c r="AJ31" s="13"/>
      <c r="AK31" s="18"/>
      <c r="AL31" s="13"/>
      <c r="AM31" s="18"/>
      <c r="AN31" s="18"/>
      <c r="AO31" s="19"/>
      <c r="AP31" s="13"/>
      <c r="AQ31" s="18"/>
      <c r="AR31" s="18"/>
      <c r="AS31" s="18"/>
      <c r="AT31" s="18"/>
      <c r="AU31" s="18"/>
      <c r="AV31" s="19"/>
      <c r="AW31" s="13"/>
      <c r="AX31" s="13"/>
      <c r="AY31" s="18"/>
      <c r="AZ31" s="18"/>
      <c r="BA31" s="19"/>
      <c r="BB31" s="13"/>
      <c r="BC31" s="16" t="str">
        <f aca="false">IF(A31="","",IF(AND(AY31="Aprobado",OR(AND(AE31&lt;&gt;"",AE31&lt;AF31),X31="No evaluado",L31="No")),"No puede aprobarse",IF(AND(O31="Sí",Q31=""),"Falta base legal","OK")))</f>
        <v/>
      </c>
      <c r="BD31" s="18"/>
      <c r="BE31" s="18"/>
      <c r="BF31" s="18"/>
      <c r="BG31" s="18"/>
      <c r="BH31" s="19"/>
      <c r="BI31" s="18"/>
      <c r="BJ31" s="17" t="str">
        <f aca="false">IF(OR(BH31="",BI31=""),"",EDATE(BH31,IF(BI31="Mensual",1,IF(BI31="Trimestral",3,IF(BI31="Semestral",6,12)))))</f>
        <v/>
      </c>
      <c r="BK31" s="16" t="str">
        <f aca="true">IF(BJ31="","",IF(BJ31&lt;TODAY(),"Vencida",IF(BJ31&lt;=TODAY()+30,"Por vencer","Vigente")))</f>
        <v/>
      </c>
      <c r="BL31" s="18"/>
    </row>
    <row r="32" customFormat="false" ht="15" hidden="false" customHeight="false" outlineLevel="0" collapsed="false">
      <c r="A32" s="18"/>
      <c r="B32" s="18"/>
      <c r="C32" s="13"/>
      <c r="D32" s="18"/>
      <c r="E32" s="18"/>
      <c r="F32" s="18"/>
      <c r="G32" s="18"/>
      <c r="H32" s="18"/>
      <c r="I32" s="19"/>
      <c r="J32" s="18"/>
      <c r="K32" s="18"/>
      <c r="L32" s="18"/>
      <c r="M32" s="13"/>
      <c r="N32" s="18"/>
      <c r="O32" s="18"/>
      <c r="P32" s="18"/>
      <c r="Q32" s="18"/>
      <c r="R32" s="18"/>
      <c r="S32" s="18"/>
      <c r="T32" s="20"/>
      <c r="U32" s="18"/>
      <c r="V32" s="13"/>
      <c r="W32" s="13"/>
      <c r="X32" s="18"/>
      <c r="Y32" s="13"/>
      <c r="Z32" s="13"/>
      <c r="AA32" s="20"/>
      <c r="AB32" s="20"/>
      <c r="AC32" s="20"/>
      <c r="AD32" s="20"/>
      <c r="AE32" s="15" t="str">
        <f aca="false">IF(COUNT(AA32,AB32,AC32,AD32)&lt;4,"",(AA32+AB32+(100-AC32)+(100-AD32))/4)</f>
        <v/>
      </c>
      <c r="AF32" s="20"/>
      <c r="AG32" s="13"/>
      <c r="AH32" s="13"/>
      <c r="AI32" s="13"/>
      <c r="AJ32" s="13"/>
      <c r="AK32" s="18"/>
      <c r="AL32" s="13"/>
      <c r="AM32" s="18"/>
      <c r="AN32" s="18"/>
      <c r="AO32" s="19"/>
      <c r="AP32" s="13"/>
      <c r="AQ32" s="18"/>
      <c r="AR32" s="18"/>
      <c r="AS32" s="18"/>
      <c r="AT32" s="18"/>
      <c r="AU32" s="18"/>
      <c r="AV32" s="19"/>
      <c r="AW32" s="13"/>
      <c r="AX32" s="13"/>
      <c r="AY32" s="18"/>
      <c r="AZ32" s="18"/>
      <c r="BA32" s="19"/>
      <c r="BB32" s="13"/>
      <c r="BC32" s="16" t="str">
        <f aca="false">IF(A32="","",IF(AND(AY32="Aprobado",OR(AND(AE32&lt;&gt;"",AE32&lt;AF32),X32="No evaluado",L32="No")),"No puede aprobarse",IF(AND(O32="Sí",Q32=""),"Falta base legal","OK")))</f>
        <v/>
      </c>
      <c r="BD32" s="18"/>
      <c r="BE32" s="18"/>
      <c r="BF32" s="18"/>
      <c r="BG32" s="18"/>
      <c r="BH32" s="19"/>
      <c r="BI32" s="18"/>
      <c r="BJ32" s="17" t="str">
        <f aca="false">IF(OR(BH32="",BI32=""),"",EDATE(BH32,IF(BI32="Mensual",1,IF(BI32="Trimestral",3,IF(BI32="Semestral",6,12)))))</f>
        <v/>
      </c>
      <c r="BK32" s="16" t="str">
        <f aca="true">IF(BJ32="","",IF(BJ32&lt;TODAY(),"Vencida",IF(BJ32&lt;=TODAY()+30,"Por vencer","Vigente")))</f>
        <v/>
      </c>
      <c r="BL32" s="18"/>
    </row>
    <row r="33" customFormat="false" ht="15" hidden="false" customHeight="false" outlineLevel="0" collapsed="false">
      <c r="A33" s="18"/>
      <c r="B33" s="18"/>
      <c r="C33" s="13"/>
      <c r="D33" s="18"/>
      <c r="E33" s="18"/>
      <c r="F33" s="18"/>
      <c r="G33" s="18"/>
      <c r="H33" s="18"/>
      <c r="I33" s="19"/>
      <c r="J33" s="18"/>
      <c r="K33" s="18"/>
      <c r="L33" s="18"/>
      <c r="M33" s="13"/>
      <c r="N33" s="18"/>
      <c r="O33" s="18"/>
      <c r="P33" s="18"/>
      <c r="Q33" s="18"/>
      <c r="R33" s="18"/>
      <c r="S33" s="18"/>
      <c r="T33" s="20"/>
      <c r="U33" s="18"/>
      <c r="V33" s="13"/>
      <c r="W33" s="13"/>
      <c r="X33" s="18"/>
      <c r="Y33" s="13"/>
      <c r="Z33" s="13"/>
      <c r="AA33" s="20"/>
      <c r="AB33" s="20"/>
      <c r="AC33" s="20"/>
      <c r="AD33" s="20"/>
      <c r="AE33" s="15" t="str">
        <f aca="false">IF(COUNT(AA33,AB33,AC33,AD33)&lt;4,"",(AA33+AB33+(100-AC33)+(100-AD33))/4)</f>
        <v/>
      </c>
      <c r="AF33" s="20"/>
      <c r="AG33" s="13"/>
      <c r="AH33" s="13"/>
      <c r="AI33" s="13"/>
      <c r="AJ33" s="13"/>
      <c r="AK33" s="18"/>
      <c r="AL33" s="13"/>
      <c r="AM33" s="18"/>
      <c r="AN33" s="18"/>
      <c r="AO33" s="19"/>
      <c r="AP33" s="13"/>
      <c r="AQ33" s="18"/>
      <c r="AR33" s="18"/>
      <c r="AS33" s="18"/>
      <c r="AT33" s="18"/>
      <c r="AU33" s="18"/>
      <c r="AV33" s="19"/>
      <c r="AW33" s="13"/>
      <c r="AX33" s="13"/>
      <c r="AY33" s="18"/>
      <c r="AZ33" s="18"/>
      <c r="BA33" s="19"/>
      <c r="BB33" s="13"/>
      <c r="BC33" s="16" t="str">
        <f aca="false">IF(A33="","",IF(AND(AY33="Aprobado",OR(AND(AE33&lt;&gt;"",AE33&lt;AF33),X33="No evaluado",L33="No")),"No puede aprobarse",IF(AND(O33="Sí",Q33=""),"Falta base legal","OK")))</f>
        <v/>
      </c>
      <c r="BD33" s="18"/>
      <c r="BE33" s="18"/>
      <c r="BF33" s="18"/>
      <c r="BG33" s="18"/>
      <c r="BH33" s="19"/>
      <c r="BI33" s="18"/>
      <c r="BJ33" s="17" t="str">
        <f aca="false">IF(OR(BH33="",BI33=""),"",EDATE(BH33,IF(BI33="Mensual",1,IF(BI33="Trimestral",3,IF(BI33="Semestral",6,12)))))</f>
        <v/>
      </c>
      <c r="BK33" s="16" t="str">
        <f aca="true">IF(BJ33="","",IF(BJ33&lt;TODAY(),"Vencida",IF(BJ33&lt;=TODAY()+30,"Por vencer","Vigente")))</f>
        <v/>
      </c>
      <c r="BL33" s="18"/>
    </row>
    <row r="34" customFormat="false" ht="15" hidden="false" customHeight="false" outlineLevel="0" collapsed="false">
      <c r="A34" s="18"/>
      <c r="B34" s="18"/>
      <c r="C34" s="13"/>
      <c r="D34" s="18"/>
      <c r="E34" s="18"/>
      <c r="F34" s="18"/>
      <c r="G34" s="18"/>
      <c r="H34" s="18"/>
      <c r="I34" s="19"/>
      <c r="J34" s="18"/>
      <c r="K34" s="18"/>
      <c r="L34" s="18"/>
      <c r="M34" s="13"/>
      <c r="N34" s="18"/>
      <c r="O34" s="18"/>
      <c r="P34" s="18"/>
      <c r="Q34" s="18"/>
      <c r="R34" s="18"/>
      <c r="S34" s="18"/>
      <c r="T34" s="20"/>
      <c r="U34" s="18"/>
      <c r="V34" s="13"/>
      <c r="W34" s="13"/>
      <c r="X34" s="18"/>
      <c r="Y34" s="13"/>
      <c r="Z34" s="13"/>
      <c r="AA34" s="20"/>
      <c r="AB34" s="20"/>
      <c r="AC34" s="20"/>
      <c r="AD34" s="20"/>
      <c r="AE34" s="15" t="str">
        <f aca="false">IF(COUNT(AA34,AB34,AC34,AD34)&lt;4,"",(AA34+AB34+(100-AC34)+(100-AD34))/4)</f>
        <v/>
      </c>
      <c r="AF34" s="20"/>
      <c r="AG34" s="13"/>
      <c r="AH34" s="13"/>
      <c r="AI34" s="13"/>
      <c r="AJ34" s="13"/>
      <c r="AK34" s="18"/>
      <c r="AL34" s="13"/>
      <c r="AM34" s="18"/>
      <c r="AN34" s="18"/>
      <c r="AO34" s="19"/>
      <c r="AP34" s="13"/>
      <c r="AQ34" s="18"/>
      <c r="AR34" s="18"/>
      <c r="AS34" s="18"/>
      <c r="AT34" s="18"/>
      <c r="AU34" s="18"/>
      <c r="AV34" s="19"/>
      <c r="AW34" s="13"/>
      <c r="AX34" s="13"/>
      <c r="AY34" s="18"/>
      <c r="AZ34" s="18"/>
      <c r="BA34" s="19"/>
      <c r="BB34" s="13"/>
      <c r="BC34" s="16" t="str">
        <f aca="false">IF(A34="","",IF(AND(AY34="Aprobado",OR(AND(AE34&lt;&gt;"",AE34&lt;AF34),X34="No evaluado",L34="No")),"No puede aprobarse",IF(AND(O34="Sí",Q34=""),"Falta base legal","OK")))</f>
        <v/>
      </c>
      <c r="BD34" s="18"/>
      <c r="BE34" s="18"/>
      <c r="BF34" s="18"/>
      <c r="BG34" s="18"/>
      <c r="BH34" s="19"/>
      <c r="BI34" s="18"/>
      <c r="BJ34" s="17" t="str">
        <f aca="false">IF(OR(BH34="",BI34=""),"",EDATE(BH34,IF(BI34="Mensual",1,IF(BI34="Trimestral",3,IF(BI34="Semestral",6,12)))))</f>
        <v/>
      </c>
      <c r="BK34" s="16" t="str">
        <f aca="true">IF(BJ34="","",IF(BJ34&lt;TODAY(),"Vencida",IF(BJ34&lt;=TODAY()+30,"Por vencer","Vigente")))</f>
        <v/>
      </c>
      <c r="BL34" s="18"/>
    </row>
    <row r="35" customFormat="false" ht="15" hidden="false" customHeight="false" outlineLevel="0" collapsed="false">
      <c r="A35" s="18"/>
      <c r="B35" s="18"/>
      <c r="C35" s="13"/>
      <c r="D35" s="18"/>
      <c r="E35" s="18"/>
      <c r="F35" s="18"/>
      <c r="G35" s="18"/>
      <c r="H35" s="18"/>
      <c r="I35" s="19"/>
      <c r="J35" s="18"/>
      <c r="K35" s="18"/>
      <c r="L35" s="18"/>
      <c r="M35" s="13"/>
      <c r="N35" s="18"/>
      <c r="O35" s="18"/>
      <c r="P35" s="18"/>
      <c r="Q35" s="18"/>
      <c r="R35" s="18"/>
      <c r="S35" s="18"/>
      <c r="T35" s="20"/>
      <c r="U35" s="18"/>
      <c r="V35" s="13"/>
      <c r="W35" s="13"/>
      <c r="X35" s="18"/>
      <c r="Y35" s="13"/>
      <c r="Z35" s="13"/>
      <c r="AA35" s="20"/>
      <c r="AB35" s="20"/>
      <c r="AC35" s="20"/>
      <c r="AD35" s="20"/>
      <c r="AE35" s="15" t="str">
        <f aca="false">IF(COUNT(AA35,AB35,AC35,AD35)&lt;4,"",(AA35+AB35+(100-AC35)+(100-AD35))/4)</f>
        <v/>
      </c>
      <c r="AF35" s="20"/>
      <c r="AG35" s="13"/>
      <c r="AH35" s="13"/>
      <c r="AI35" s="13"/>
      <c r="AJ35" s="13"/>
      <c r="AK35" s="18"/>
      <c r="AL35" s="13"/>
      <c r="AM35" s="18"/>
      <c r="AN35" s="18"/>
      <c r="AO35" s="19"/>
      <c r="AP35" s="13"/>
      <c r="AQ35" s="18"/>
      <c r="AR35" s="18"/>
      <c r="AS35" s="18"/>
      <c r="AT35" s="18"/>
      <c r="AU35" s="18"/>
      <c r="AV35" s="19"/>
      <c r="AW35" s="13"/>
      <c r="AX35" s="13"/>
      <c r="AY35" s="18"/>
      <c r="AZ35" s="18"/>
      <c r="BA35" s="19"/>
      <c r="BB35" s="13"/>
      <c r="BC35" s="16" t="str">
        <f aca="false">IF(A35="","",IF(AND(AY35="Aprobado",OR(AND(AE35&lt;&gt;"",AE35&lt;AF35),X35="No evaluado",L35="No")),"No puede aprobarse",IF(AND(O35="Sí",Q35=""),"Falta base legal","OK")))</f>
        <v/>
      </c>
      <c r="BD35" s="18"/>
      <c r="BE35" s="18"/>
      <c r="BF35" s="18"/>
      <c r="BG35" s="18"/>
      <c r="BH35" s="19"/>
      <c r="BI35" s="18"/>
      <c r="BJ35" s="17" t="str">
        <f aca="false">IF(OR(BH35="",BI35=""),"",EDATE(BH35,IF(BI35="Mensual",1,IF(BI35="Trimestral",3,IF(BI35="Semestral",6,12)))))</f>
        <v/>
      </c>
      <c r="BK35" s="16" t="str">
        <f aca="true">IF(BJ35="","",IF(BJ35&lt;TODAY(),"Vencida",IF(BJ35&lt;=TODAY()+30,"Por vencer","Vigente")))</f>
        <v/>
      </c>
      <c r="BL35" s="18"/>
    </row>
    <row r="36" customFormat="false" ht="15" hidden="false" customHeight="false" outlineLevel="0" collapsed="false">
      <c r="A36" s="18"/>
      <c r="B36" s="18"/>
      <c r="C36" s="13"/>
      <c r="D36" s="18"/>
      <c r="E36" s="18"/>
      <c r="F36" s="18"/>
      <c r="G36" s="18"/>
      <c r="H36" s="18"/>
      <c r="I36" s="19"/>
      <c r="J36" s="18"/>
      <c r="K36" s="18"/>
      <c r="L36" s="18"/>
      <c r="M36" s="13"/>
      <c r="N36" s="18"/>
      <c r="O36" s="18"/>
      <c r="P36" s="18"/>
      <c r="Q36" s="18"/>
      <c r="R36" s="18"/>
      <c r="S36" s="18"/>
      <c r="T36" s="20"/>
      <c r="U36" s="18"/>
      <c r="V36" s="13"/>
      <c r="W36" s="13"/>
      <c r="X36" s="18"/>
      <c r="Y36" s="13"/>
      <c r="Z36" s="13"/>
      <c r="AA36" s="20"/>
      <c r="AB36" s="20"/>
      <c r="AC36" s="20"/>
      <c r="AD36" s="20"/>
      <c r="AE36" s="15" t="str">
        <f aca="false">IF(COUNT(AA36,AB36,AC36,AD36)&lt;4,"",(AA36+AB36+(100-AC36)+(100-AD36))/4)</f>
        <v/>
      </c>
      <c r="AF36" s="20"/>
      <c r="AG36" s="13"/>
      <c r="AH36" s="13"/>
      <c r="AI36" s="13"/>
      <c r="AJ36" s="13"/>
      <c r="AK36" s="18"/>
      <c r="AL36" s="13"/>
      <c r="AM36" s="18"/>
      <c r="AN36" s="18"/>
      <c r="AO36" s="19"/>
      <c r="AP36" s="13"/>
      <c r="AQ36" s="18"/>
      <c r="AR36" s="18"/>
      <c r="AS36" s="18"/>
      <c r="AT36" s="18"/>
      <c r="AU36" s="18"/>
      <c r="AV36" s="19"/>
      <c r="AW36" s="13"/>
      <c r="AX36" s="13"/>
      <c r="AY36" s="18"/>
      <c r="AZ36" s="18"/>
      <c r="BA36" s="19"/>
      <c r="BB36" s="13"/>
      <c r="BC36" s="16" t="str">
        <f aca="false">IF(A36="","",IF(AND(AY36="Aprobado",OR(AND(AE36&lt;&gt;"",AE36&lt;AF36),X36="No evaluado",L36="No")),"No puede aprobarse",IF(AND(O36="Sí",Q36=""),"Falta base legal","OK")))</f>
        <v/>
      </c>
      <c r="BD36" s="18"/>
      <c r="BE36" s="18"/>
      <c r="BF36" s="18"/>
      <c r="BG36" s="18"/>
      <c r="BH36" s="19"/>
      <c r="BI36" s="18"/>
      <c r="BJ36" s="17" t="str">
        <f aca="false">IF(OR(BH36="",BI36=""),"",EDATE(BH36,IF(BI36="Mensual",1,IF(BI36="Trimestral",3,IF(BI36="Semestral",6,12)))))</f>
        <v/>
      </c>
      <c r="BK36" s="16" t="str">
        <f aca="true">IF(BJ36="","",IF(BJ36&lt;TODAY(),"Vencida",IF(BJ36&lt;=TODAY()+30,"Por vencer","Vigente")))</f>
        <v/>
      </c>
      <c r="BL36" s="18"/>
    </row>
    <row r="37" customFormat="false" ht="15" hidden="false" customHeight="false" outlineLevel="0" collapsed="false">
      <c r="A37" s="18"/>
      <c r="B37" s="18"/>
      <c r="C37" s="13"/>
      <c r="D37" s="18"/>
      <c r="E37" s="18"/>
      <c r="F37" s="18"/>
      <c r="G37" s="18"/>
      <c r="H37" s="18"/>
      <c r="I37" s="19"/>
      <c r="J37" s="18"/>
      <c r="K37" s="18"/>
      <c r="L37" s="18"/>
      <c r="M37" s="13"/>
      <c r="N37" s="18"/>
      <c r="O37" s="18"/>
      <c r="P37" s="18"/>
      <c r="Q37" s="18"/>
      <c r="R37" s="18"/>
      <c r="S37" s="18"/>
      <c r="T37" s="20"/>
      <c r="U37" s="18"/>
      <c r="V37" s="13"/>
      <c r="W37" s="13"/>
      <c r="X37" s="18"/>
      <c r="Y37" s="13"/>
      <c r="Z37" s="13"/>
      <c r="AA37" s="20"/>
      <c r="AB37" s="20"/>
      <c r="AC37" s="20"/>
      <c r="AD37" s="20"/>
      <c r="AE37" s="15" t="str">
        <f aca="false">IF(COUNT(AA37,AB37,AC37,AD37)&lt;4,"",(AA37+AB37+(100-AC37)+(100-AD37))/4)</f>
        <v/>
      </c>
      <c r="AF37" s="20"/>
      <c r="AG37" s="13"/>
      <c r="AH37" s="13"/>
      <c r="AI37" s="13"/>
      <c r="AJ37" s="13"/>
      <c r="AK37" s="18"/>
      <c r="AL37" s="13"/>
      <c r="AM37" s="18"/>
      <c r="AN37" s="18"/>
      <c r="AO37" s="19"/>
      <c r="AP37" s="13"/>
      <c r="AQ37" s="18"/>
      <c r="AR37" s="18"/>
      <c r="AS37" s="18"/>
      <c r="AT37" s="18"/>
      <c r="AU37" s="18"/>
      <c r="AV37" s="19"/>
      <c r="AW37" s="13"/>
      <c r="AX37" s="13"/>
      <c r="AY37" s="18"/>
      <c r="AZ37" s="18"/>
      <c r="BA37" s="19"/>
      <c r="BB37" s="13"/>
      <c r="BC37" s="16" t="str">
        <f aca="false">IF(A37="","",IF(AND(AY37="Aprobado",OR(AND(AE37&lt;&gt;"",AE37&lt;AF37),X37="No evaluado",L37="No")),"No puede aprobarse",IF(AND(O37="Sí",Q37=""),"Falta base legal","OK")))</f>
        <v/>
      </c>
      <c r="BD37" s="18"/>
      <c r="BE37" s="18"/>
      <c r="BF37" s="18"/>
      <c r="BG37" s="18"/>
      <c r="BH37" s="19"/>
      <c r="BI37" s="18"/>
      <c r="BJ37" s="17" t="str">
        <f aca="false">IF(OR(BH37="",BI37=""),"",EDATE(BH37,IF(BI37="Mensual",1,IF(BI37="Trimestral",3,IF(BI37="Semestral",6,12)))))</f>
        <v/>
      </c>
      <c r="BK37" s="16" t="str">
        <f aca="true">IF(BJ37="","",IF(BJ37&lt;TODAY(),"Vencida",IF(BJ37&lt;=TODAY()+30,"Por vencer","Vigente")))</f>
        <v/>
      </c>
      <c r="BL37" s="18"/>
    </row>
    <row r="38" customFormat="false" ht="15" hidden="false" customHeight="false" outlineLevel="0" collapsed="false">
      <c r="A38" s="18"/>
      <c r="B38" s="18"/>
      <c r="C38" s="13"/>
      <c r="D38" s="18"/>
      <c r="E38" s="18"/>
      <c r="F38" s="18"/>
      <c r="G38" s="18"/>
      <c r="H38" s="18"/>
      <c r="I38" s="19"/>
      <c r="J38" s="18"/>
      <c r="K38" s="18"/>
      <c r="L38" s="18"/>
      <c r="M38" s="13"/>
      <c r="N38" s="18"/>
      <c r="O38" s="18"/>
      <c r="P38" s="18"/>
      <c r="Q38" s="18"/>
      <c r="R38" s="18"/>
      <c r="S38" s="18"/>
      <c r="T38" s="20"/>
      <c r="U38" s="18"/>
      <c r="V38" s="13"/>
      <c r="W38" s="13"/>
      <c r="X38" s="18"/>
      <c r="Y38" s="13"/>
      <c r="Z38" s="13"/>
      <c r="AA38" s="20"/>
      <c r="AB38" s="20"/>
      <c r="AC38" s="20"/>
      <c r="AD38" s="20"/>
      <c r="AE38" s="15" t="str">
        <f aca="false">IF(COUNT(AA38,AB38,AC38,AD38)&lt;4,"",(AA38+AB38+(100-AC38)+(100-AD38))/4)</f>
        <v/>
      </c>
      <c r="AF38" s="20"/>
      <c r="AG38" s="13"/>
      <c r="AH38" s="13"/>
      <c r="AI38" s="13"/>
      <c r="AJ38" s="13"/>
      <c r="AK38" s="18"/>
      <c r="AL38" s="13"/>
      <c r="AM38" s="18"/>
      <c r="AN38" s="18"/>
      <c r="AO38" s="19"/>
      <c r="AP38" s="13"/>
      <c r="AQ38" s="18"/>
      <c r="AR38" s="18"/>
      <c r="AS38" s="18"/>
      <c r="AT38" s="18"/>
      <c r="AU38" s="18"/>
      <c r="AV38" s="19"/>
      <c r="AW38" s="13"/>
      <c r="AX38" s="13"/>
      <c r="AY38" s="18"/>
      <c r="AZ38" s="18"/>
      <c r="BA38" s="19"/>
      <c r="BB38" s="13"/>
      <c r="BC38" s="16" t="str">
        <f aca="false">IF(A38="","",IF(AND(AY38="Aprobado",OR(AND(AE38&lt;&gt;"",AE38&lt;AF38),X38="No evaluado",L38="No")),"No puede aprobarse",IF(AND(O38="Sí",Q38=""),"Falta base legal","OK")))</f>
        <v/>
      </c>
      <c r="BD38" s="18"/>
      <c r="BE38" s="18"/>
      <c r="BF38" s="18"/>
      <c r="BG38" s="18"/>
      <c r="BH38" s="19"/>
      <c r="BI38" s="18"/>
      <c r="BJ38" s="17" t="str">
        <f aca="false">IF(OR(BH38="",BI38=""),"",EDATE(BH38,IF(BI38="Mensual",1,IF(BI38="Trimestral",3,IF(BI38="Semestral",6,12)))))</f>
        <v/>
      </c>
      <c r="BK38" s="16" t="str">
        <f aca="true">IF(BJ38="","",IF(BJ38&lt;TODAY(),"Vencida",IF(BJ38&lt;=TODAY()+30,"Por vencer","Vigente")))</f>
        <v/>
      </c>
      <c r="BL38" s="18"/>
    </row>
    <row r="39" customFormat="false" ht="15" hidden="false" customHeight="false" outlineLevel="0" collapsed="false">
      <c r="A39" s="18"/>
      <c r="B39" s="18"/>
      <c r="C39" s="13"/>
      <c r="D39" s="18"/>
      <c r="E39" s="18"/>
      <c r="F39" s="18"/>
      <c r="G39" s="18"/>
      <c r="H39" s="18"/>
      <c r="I39" s="19"/>
      <c r="J39" s="18"/>
      <c r="K39" s="18"/>
      <c r="L39" s="18"/>
      <c r="M39" s="13"/>
      <c r="N39" s="18"/>
      <c r="O39" s="18"/>
      <c r="P39" s="18"/>
      <c r="Q39" s="18"/>
      <c r="R39" s="18"/>
      <c r="S39" s="18"/>
      <c r="T39" s="20"/>
      <c r="U39" s="18"/>
      <c r="V39" s="13"/>
      <c r="W39" s="13"/>
      <c r="X39" s="18"/>
      <c r="Y39" s="13"/>
      <c r="Z39" s="13"/>
      <c r="AA39" s="20"/>
      <c r="AB39" s="20"/>
      <c r="AC39" s="20"/>
      <c r="AD39" s="20"/>
      <c r="AE39" s="15" t="str">
        <f aca="false">IF(COUNT(AA39,AB39,AC39,AD39)&lt;4,"",(AA39+AB39+(100-AC39)+(100-AD39))/4)</f>
        <v/>
      </c>
      <c r="AF39" s="20"/>
      <c r="AG39" s="13"/>
      <c r="AH39" s="13"/>
      <c r="AI39" s="13"/>
      <c r="AJ39" s="13"/>
      <c r="AK39" s="18"/>
      <c r="AL39" s="13"/>
      <c r="AM39" s="18"/>
      <c r="AN39" s="18"/>
      <c r="AO39" s="19"/>
      <c r="AP39" s="13"/>
      <c r="AQ39" s="18"/>
      <c r="AR39" s="18"/>
      <c r="AS39" s="18"/>
      <c r="AT39" s="18"/>
      <c r="AU39" s="18"/>
      <c r="AV39" s="19"/>
      <c r="AW39" s="13"/>
      <c r="AX39" s="13"/>
      <c r="AY39" s="18"/>
      <c r="AZ39" s="18"/>
      <c r="BA39" s="19"/>
      <c r="BB39" s="13"/>
      <c r="BC39" s="16" t="str">
        <f aca="false">IF(A39="","",IF(AND(AY39="Aprobado",OR(AND(AE39&lt;&gt;"",AE39&lt;AF39),X39="No evaluado",L39="No")),"No puede aprobarse",IF(AND(O39="Sí",Q39=""),"Falta base legal","OK")))</f>
        <v/>
      </c>
      <c r="BD39" s="18"/>
      <c r="BE39" s="18"/>
      <c r="BF39" s="18"/>
      <c r="BG39" s="18"/>
      <c r="BH39" s="19"/>
      <c r="BI39" s="18"/>
      <c r="BJ39" s="17" t="str">
        <f aca="false">IF(OR(BH39="",BI39=""),"",EDATE(BH39,IF(BI39="Mensual",1,IF(BI39="Trimestral",3,IF(BI39="Semestral",6,12)))))</f>
        <v/>
      </c>
      <c r="BK39" s="16" t="str">
        <f aca="true">IF(BJ39="","",IF(BJ39&lt;TODAY(),"Vencida",IF(BJ39&lt;=TODAY()+30,"Por vencer","Vigente")))</f>
        <v/>
      </c>
      <c r="BL39" s="18"/>
    </row>
    <row r="40" customFormat="false" ht="15" hidden="false" customHeight="false" outlineLevel="0" collapsed="false">
      <c r="A40" s="18"/>
      <c r="B40" s="18"/>
      <c r="C40" s="13"/>
      <c r="D40" s="18"/>
      <c r="E40" s="18"/>
      <c r="F40" s="18"/>
      <c r="G40" s="18"/>
      <c r="H40" s="18"/>
      <c r="I40" s="19"/>
      <c r="J40" s="18"/>
      <c r="K40" s="18"/>
      <c r="L40" s="18"/>
      <c r="M40" s="13"/>
      <c r="N40" s="18"/>
      <c r="O40" s="18"/>
      <c r="P40" s="18"/>
      <c r="Q40" s="18"/>
      <c r="R40" s="18"/>
      <c r="S40" s="18"/>
      <c r="T40" s="20"/>
      <c r="U40" s="18"/>
      <c r="V40" s="13"/>
      <c r="W40" s="13"/>
      <c r="X40" s="18"/>
      <c r="Y40" s="13"/>
      <c r="Z40" s="13"/>
      <c r="AA40" s="20"/>
      <c r="AB40" s="20"/>
      <c r="AC40" s="20"/>
      <c r="AD40" s="20"/>
      <c r="AE40" s="15" t="str">
        <f aca="false">IF(COUNT(AA40,AB40,AC40,AD40)&lt;4,"",(AA40+AB40+(100-AC40)+(100-AD40))/4)</f>
        <v/>
      </c>
      <c r="AF40" s="20"/>
      <c r="AG40" s="13"/>
      <c r="AH40" s="13"/>
      <c r="AI40" s="13"/>
      <c r="AJ40" s="13"/>
      <c r="AK40" s="18"/>
      <c r="AL40" s="13"/>
      <c r="AM40" s="18"/>
      <c r="AN40" s="18"/>
      <c r="AO40" s="19"/>
      <c r="AP40" s="13"/>
      <c r="AQ40" s="18"/>
      <c r="AR40" s="18"/>
      <c r="AS40" s="18"/>
      <c r="AT40" s="18"/>
      <c r="AU40" s="18"/>
      <c r="AV40" s="19"/>
      <c r="AW40" s="13"/>
      <c r="AX40" s="13"/>
      <c r="AY40" s="18"/>
      <c r="AZ40" s="18"/>
      <c r="BA40" s="19"/>
      <c r="BB40" s="13"/>
      <c r="BC40" s="16" t="str">
        <f aca="false">IF(A40="","",IF(AND(AY40="Aprobado",OR(AND(AE40&lt;&gt;"",AE40&lt;AF40),X40="No evaluado",L40="No")),"No puede aprobarse",IF(AND(O40="Sí",Q40=""),"Falta base legal","OK")))</f>
        <v/>
      </c>
      <c r="BD40" s="18"/>
      <c r="BE40" s="18"/>
      <c r="BF40" s="18"/>
      <c r="BG40" s="18"/>
      <c r="BH40" s="19"/>
      <c r="BI40" s="18"/>
      <c r="BJ40" s="17" t="str">
        <f aca="false">IF(OR(BH40="",BI40=""),"",EDATE(BH40,IF(BI40="Mensual",1,IF(BI40="Trimestral",3,IF(BI40="Semestral",6,12)))))</f>
        <v/>
      </c>
      <c r="BK40" s="16" t="str">
        <f aca="true">IF(BJ40="","",IF(BJ40&lt;TODAY(),"Vencida",IF(BJ40&lt;=TODAY()+30,"Por vencer","Vigente")))</f>
        <v/>
      </c>
      <c r="BL40" s="18"/>
    </row>
    <row r="41" customFormat="false" ht="15" hidden="false" customHeight="false" outlineLevel="0" collapsed="false">
      <c r="A41" s="18"/>
      <c r="B41" s="18"/>
      <c r="C41" s="13"/>
      <c r="D41" s="18"/>
      <c r="E41" s="18"/>
      <c r="F41" s="18"/>
      <c r="G41" s="18"/>
      <c r="H41" s="18"/>
      <c r="I41" s="19"/>
      <c r="J41" s="18"/>
      <c r="K41" s="18"/>
      <c r="L41" s="18"/>
      <c r="M41" s="13"/>
      <c r="N41" s="18"/>
      <c r="O41" s="18"/>
      <c r="P41" s="18"/>
      <c r="Q41" s="18"/>
      <c r="R41" s="18"/>
      <c r="S41" s="18"/>
      <c r="T41" s="20"/>
      <c r="U41" s="18"/>
      <c r="V41" s="13"/>
      <c r="W41" s="13"/>
      <c r="X41" s="18"/>
      <c r="Y41" s="13"/>
      <c r="Z41" s="13"/>
      <c r="AA41" s="20"/>
      <c r="AB41" s="20"/>
      <c r="AC41" s="20"/>
      <c r="AD41" s="20"/>
      <c r="AE41" s="15" t="str">
        <f aca="false">IF(COUNT(AA41,AB41,AC41,AD41)&lt;4,"",(AA41+AB41+(100-AC41)+(100-AD41))/4)</f>
        <v/>
      </c>
      <c r="AF41" s="20"/>
      <c r="AG41" s="13"/>
      <c r="AH41" s="13"/>
      <c r="AI41" s="13"/>
      <c r="AJ41" s="13"/>
      <c r="AK41" s="18"/>
      <c r="AL41" s="13"/>
      <c r="AM41" s="18"/>
      <c r="AN41" s="18"/>
      <c r="AO41" s="19"/>
      <c r="AP41" s="13"/>
      <c r="AQ41" s="18"/>
      <c r="AR41" s="18"/>
      <c r="AS41" s="18"/>
      <c r="AT41" s="18"/>
      <c r="AU41" s="18"/>
      <c r="AV41" s="19"/>
      <c r="AW41" s="13"/>
      <c r="AX41" s="13"/>
      <c r="AY41" s="18"/>
      <c r="AZ41" s="18"/>
      <c r="BA41" s="19"/>
      <c r="BB41" s="13"/>
      <c r="BC41" s="16" t="str">
        <f aca="false">IF(A41="","",IF(AND(AY41="Aprobado",OR(AND(AE41&lt;&gt;"",AE41&lt;AF41),X41="No evaluado",L41="No")),"No puede aprobarse",IF(AND(O41="Sí",Q41=""),"Falta base legal","OK")))</f>
        <v/>
      </c>
      <c r="BD41" s="18"/>
      <c r="BE41" s="18"/>
      <c r="BF41" s="18"/>
      <c r="BG41" s="18"/>
      <c r="BH41" s="19"/>
      <c r="BI41" s="18"/>
      <c r="BJ41" s="17" t="str">
        <f aca="false">IF(OR(BH41="",BI41=""),"",EDATE(BH41,IF(BI41="Mensual",1,IF(BI41="Trimestral",3,IF(BI41="Semestral",6,12)))))</f>
        <v/>
      </c>
      <c r="BK41" s="16" t="str">
        <f aca="true">IF(BJ41="","",IF(BJ41&lt;TODAY(),"Vencida",IF(BJ41&lt;=TODAY()+30,"Por vencer","Vigente")))</f>
        <v/>
      </c>
      <c r="BL41" s="18"/>
    </row>
    <row r="42" customFormat="false" ht="15" hidden="false" customHeight="false" outlineLevel="0" collapsed="false">
      <c r="A42" s="18"/>
      <c r="B42" s="18"/>
      <c r="C42" s="13"/>
      <c r="D42" s="18"/>
      <c r="E42" s="18"/>
      <c r="F42" s="18"/>
      <c r="G42" s="18"/>
      <c r="H42" s="18"/>
      <c r="I42" s="19"/>
      <c r="J42" s="18"/>
      <c r="K42" s="18"/>
      <c r="L42" s="18"/>
      <c r="M42" s="13"/>
      <c r="N42" s="18"/>
      <c r="O42" s="18"/>
      <c r="P42" s="18"/>
      <c r="Q42" s="18"/>
      <c r="R42" s="18"/>
      <c r="S42" s="18"/>
      <c r="T42" s="20"/>
      <c r="U42" s="18"/>
      <c r="V42" s="13"/>
      <c r="W42" s="13"/>
      <c r="X42" s="18"/>
      <c r="Y42" s="13"/>
      <c r="Z42" s="13"/>
      <c r="AA42" s="20"/>
      <c r="AB42" s="20"/>
      <c r="AC42" s="20"/>
      <c r="AD42" s="20"/>
      <c r="AE42" s="15" t="str">
        <f aca="false">IF(COUNT(AA42,AB42,AC42,AD42)&lt;4,"",(AA42+AB42+(100-AC42)+(100-AD42))/4)</f>
        <v/>
      </c>
      <c r="AF42" s="20"/>
      <c r="AG42" s="13"/>
      <c r="AH42" s="13"/>
      <c r="AI42" s="13"/>
      <c r="AJ42" s="13"/>
      <c r="AK42" s="18"/>
      <c r="AL42" s="13"/>
      <c r="AM42" s="18"/>
      <c r="AN42" s="18"/>
      <c r="AO42" s="19"/>
      <c r="AP42" s="13"/>
      <c r="AQ42" s="18"/>
      <c r="AR42" s="18"/>
      <c r="AS42" s="18"/>
      <c r="AT42" s="18"/>
      <c r="AU42" s="18"/>
      <c r="AV42" s="19"/>
      <c r="AW42" s="13"/>
      <c r="AX42" s="13"/>
      <c r="AY42" s="18"/>
      <c r="AZ42" s="18"/>
      <c r="BA42" s="19"/>
      <c r="BB42" s="13"/>
      <c r="BC42" s="16" t="str">
        <f aca="false">IF(A42="","",IF(AND(AY42="Aprobado",OR(AND(AE42&lt;&gt;"",AE42&lt;AF42),X42="No evaluado",L42="No")),"No puede aprobarse",IF(AND(O42="Sí",Q42=""),"Falta base legal","OK")))</f>
        <v/>
      </c>
      <c r="BD42" s="18"/>
      <c r="BE42" s="18"/>
      <c r="BF42" s="18"/>
      <c r="BG42" s="18"/>
      <c r="BH42" s="19"/>
      <c r="BI42" s="18"/>
      <c r="BJ42" s="17" t="str">
        <f aca="false">IF(OR(BH42="",BI42=""),"",EDATE(BH42,IF(BI42="Mensual",1,IF(BI42="Trimestral",3,IF(BI42="Semestral",6,12)))))</f>
        <v/>
      </c>
      <c r="BK42" s="16" t="str">
        <f aca="true">IF(BJ42="","",IF(BJ42&lt;TODAY(),"Vencida",IF(BJ42&lt;=TODAY()+30,"Por vencer","Vigente")))</f>
        <v/>
      </c>
      <c r="BL42" s="18"/>
    </row>
    <row r="43" customFormat="false" ht="15" hidden="false" customHeight="false" outlineLevel="0" collapsed="false">
      <c r="A43" s="18"/>
      <c r="B43" s="18"/>
      <c r="C43" s="13"/>
      <c r="D43" s="18"/>
      <c r="E43" s="18"/>
      <c r="F43" s="18"/>
      <c r="G43" s="18"/>
      <c r="H43" s="18"/>
      <c r="I43" s="19"/>
      <c r="J43" s="18"/>
      <c r="K43" s="18"/>
      <c r="L43" s="18"/>
      <c r="M43" s="13"/>
      <c r="N43" s="18"/>
      <c r="O43" s="18"/>
      <c r="P43" s="18"/>
      <c r="Q43" s="18"/>
      <c r="R43" s="18"/>
      <c r="S43" s="18"/>
      <c r="T43" s="20"/>
      <c r="U43" s="18"/>
      <c r="V43" s="13"/>
      <c r="W43" s="13"/>
      <c r="X43" s="18"/>
      <c r="Y43" s="13"/>
      <c r="Z43" s="13"/>
      <c r="AA43" s="20"/>
      <c r="AB43" s="20"/>
      <c r="AC43" s="20"/>
      <c r="AD43" s="20"/>
      <c r="AE43" s="15" t="str">
        <f aca="false">IF(COUNT(AA43,AB43,AC43,AD43)&lt;4,"",(AA43+AB43+(100-AC43)+(100-AD43))/4)</f>
        <v/>
      </c>
      <c r="AF43" s="20"/>
      <c r="AG43" s="13"/>
      <c r="AH43" s="13"/>
      <c r="AI43" s="13"/>
      <c r="AJ43" s="13"/>
      <c r="AK43" s="18"/>
      <c r="AL43" s="13"/>
      <c r="AM43" s="18"/>
      <c r="AN43" s="18"/>
      <c r="AO43" s="19"/>
      <c r="AP43" s="13"/>
      <c r="AQ43" s="18"/>
      <c r="AR43" s="18"/>
      <c r="AS43" s="18"/>
      <c r="AT43" s="18"/>
      <c r="AU43" s="18"/>
      <c r="AV43" s="19"/>
      <c r="AW43" s="13"/>
      <c r="AX43" s="13"/>
      <c r="AY43" s="18"/>
      <c r="AZ43" s="18"/>
      <c r="BA43" s="19"/>
      <c r="BB43" s="13"/>
      <c r="BC43" s="16" t="str">
        <f aca="false">IF(A43="","",IF(AND(AY43="Aprobado",OR(AND(AE43&lt;&gt;"",AE43&lt;AF43),X43="No evaluado",L43="No")),"No puede aprobarse",IF(AND(O43="Sí",Q43=""),"Falta base legal","OK")))</f>
        <v/>
      </c>
      <c r="BD43" s="18"/>
      <c r="BE43" s="18"/>
      <c r="BF43" s="18"/>
      <c r="BG43" s="18"/>
      <c r="BH43" s="19"/>
      <c r="BI43" s="18"/>
      <c r="BJ43" s="17" t="str">
        <f aca="false">IF(OR(BH43="",BI43=""),"",EDATE(BH43,IF(BI43="Mensual",1,IF(BI43="Trimestral",3,IF(BI43="Semestral",6,12)))))</f>
        <v/>
      </c>
      <c r="BK43" s="16" t="str">
        <f aca="true">IF(BJ43="","",IF(BJ43&lt;TODAY(),"Vencida",IF(BJ43&lt;=TODAY()+30,"Por vencer","Vigente")))</f>
        <v/>
      </c>
      <c r="BL43" s="18"/>
    </row>
    <row r="44" customFormat="false" ht="15" hidden="false" customHeight="false" outlineLevel="0" collapsed="false">
      <c r="A44" s="18"/>
      <c r="B44" s="18"/>
      <c r="C44" s="13"/>
      <c r="D44" s="18"/>
      <c r="E44" s="18"/>
      <c r="F44" s="18"/>
      <c r="G44" s="18"/>
      <c r="H44" s="18"/>
      <c r="I44" s="19"/>
      <c r="J44" s="18"/>
      <c r="K44" s="18"/>
      <c r="L44" s="18"/>
      <c r="M44" s="13"/>
      <c r="N44" s="18"/>
      <c r="O44" s="18"/>
      <c r="P44" s="18"/>
      <c r="Q44" s="18"/>
      <c r="R44" s="18"/>
      <c r="S44" s="18"/>
      <c r="T44" s="20"/>
      <c r="U44" s="18"/>
      <c r="V44" s="13"/>
      <c r="W44" s="13"/>
      <c r="X44" s="18"/>
      <c r="Y44" s="13"/>
      <c r="Z44" s="13"/>
      <c r="AA44" s="20"/>
      <c r="AB44" s="20"/>
      <c r="AC44" s="20"/>
      <c r="AD44" s="20"/>
      <c r="AE44" s="15" t="str">
        <f aca="false">IF(COUNT(AA44,AB44,AC44,AD44)&lt;4,"",(AA44+AB44+(100-AC44)+(100-AD44))/4)</f>
        <v/>
      </c>
      <c r="AF44" s="20"/>
      <c r="AG44" s="13"/>
      <c r="AH44" s="13"/>
      <c r="AI44" s="13"/>
      <c r="AJ44" s="13"/>
      <c r="AK44" s="18"/>
      <c r="AL44" s="13"/>
      <c r="AM44" s="18"/>
      <c r="AN44" s="18"/>
      <c r="AO44" s="19"/>
      <c r="AP44" s="13"/>
      <c r="AQ44" s="18"/>
      <c r="AR44" s="18"/>
      <c r="AS44" s="18"/>
      <c r="AT44" s="18"/>
      <c r="AU44" s="18"/>
      <c r="AV44" s="19"/>
      <c r="AW44" s="13"/>
      <c r="AX44" s="13"/>
      <c r="AY44" s="18"/>
      <c r="AZ44" s="18"/>
      <c r="BA44" s="19"/>
      <c r="BB44" s="13"/>
      <c r="BC44" s="16" t="str">
        <f aca="false">IF(A44="","",IF(AND(AY44="Aprobado",OR(AND(AE44&lt;&gt;"",AE44&lt;AF44),X44="No evaluado",L44="No")),"No puede aprobarse",IF(AND(O44="Sí",Q44=""),"Falta base legal","OK")))</f>
        <v/>
      </c>
      <c r="BD44" s="18"/>
      <c r="BE44" s="18"/>
      <c r="BF44" s="18"/>
      <c r="BG44" s="18"/>
      <c r="BH44" s="19"/>
      <c r="BI44" s="18"/>
      <c r="BJ44" s="17" t="str">
        <f aca="false">IF(OR(BH44="",BI44=""),"",EDATE(BH44,IF(BI44="Mensual",1,IF(BI44="Trimestral",3,IF(BI44="Semestral",6,12)))))</f>
        <v/>
      </c>
      <c r="BK44" s="16" t="str">
        <f aca="true">IF(BJ44="","",IF(BJ44&lt;TODAY(),"Vencida",IF(BJ44&lt;=TODAY()+30,"Por vencer","Vigente")))</f>
        <v/>
      </c>
      <c r="BL44" s="18"/>
    </row>
    <row r="45" customFormat="false" ht="15" hidden="false" customHeight="false" outlineLevel="0" collapsed="false">
      <c r="A45" s="18"/>
      <c r="B45" s="18"/>
      <c r="C45" s="13"/>
      <c r="D45" s="18"/>
      <c r="E45" s="18"/>
      <c r="F45" s="18"/>
      <c r="G45" s="18"/>
      <c r="H45" s="18"/>
      <c r="I45" s="19"/>
      <c r="J45" s="18"/>
      <c r="K45" s="18"/>
      <c r="L45" s="18"/>
      <c r="M45" s="13"/>
      <c r="N45" s="18"/>
      <c r="O45" s="18"/>
      <c r="P45" s="18"/>
      <c r="Q45" s="18"/>
      <c r="R45" s="18"/>
      <c r="S45" s="18"/>
      <c r="T45" s="20"/>
      <c r="U45" s="18"/>
      <c r="V45" s="13"/>
      <c r="W45" s="13"/>
      <c r="X45" s="18"/>
      <c r="Y45" s="13"/>
      <c r="Z45" s="13"/>
      <c r="AA45" s="20"/>
      <c r="AB45" s="20"/>
      <c r="AC45" s="20"/>
      <c r="AD45" s="20"/>
      <c r="AE45" s="15" t="str">
        <f aca="false">IF(COUNT(AA45,AB45,AC45,AD45)&lt;4,"",(AA45+AB45+(100-AC45)+(100-AD45))/4)</f>
        <v/>
      </c>
      <c r="AF45" s="20"/>
      <c r="AG45" s="13"/>
      <c r="AH45" s="13"/>
      <c r="AI45" s="13"/>
      <c r="AJ45" s="13"/>
      <c r="AK45" s="18"/>
      <c r="AL45" s="13"/>
      <c r="AM45" s="18"/>
      <c r="AN45" s="18"/>
      <c r="AO45" s="19"/>
      <c r="AP45" s="13"/>
      <c r="AQ45" s="18"/>
      <c r="AR45" s="18"/>
      <c r="AS45" s="18"/>
      <c r="AT45" s="18"/>
      <c r="AU45" s="18"/>
      <c r="AV45" s="19"/>
      <c r="AW45" s="13"/>
      <c r="AX45" s="13"/>
      <c r="AY45" s="18"/>
      <c r="AZ45" s="18"/>
      <c r="BA45" s="19"/>
      <c r="BB45" s="13"/>
      <c r="BC45" s="16" t="str">
        <f aca="false">IF(A45="","",IF(AND(AY45="Aprobado",OR(AND(AE45&lt;&gt;"",AE45&lt;AF45),X45="No evaluado",L45="No")),"No puede aprobarse",IF(AND(O45="Sí",Q45=""),"Falta base legal","OK")))</f>
        <v/>
      </c>
      <c r="BD45" s="18"/>
      <c r="BE45" s="18"/>
      <c r="BF45" s="18"/>
      <c r="BG45" s="18"/>
      <c r="BH45" s="19"/>
      <c r="BI45" s="18"/>
      <c r="BJ45" s="17" t="str">
        <f aca="false">IF(OR(BH45="",BI45=""),"",EDATE(BH45,IF(BI45="Mensual",1,IF(BI45="Trimestral",3,IF(BI45="Semestral",6,12)))))</f>
        <v/>
      </c>
      <c r="BK45" s="16" t="str">
        <f aca="true">IF(BJ45="","",IF(BJ45&lt;TODAY(),"Vencida",IF(BJ45&lt;=TODAY()+30,"Por vencer","Vigente")))</f>
        <v/>
      </c>
      <c r="BL45" s="18"/>
    </row>
    <row r="46" customFormat="false" ht="15" hidden="false" customHeight="false" outlineLevel="0" collapsed="false">
      <c r="A46" s="18"/>
      <c r="B46" s="18"/>
      <c r="C46" s="13"/>
      <c r="D46" s="18"/>
      <c r="E46" s="18"/>
      <c r="F46" s="18"/>
      <c r="G46" s="18"/>
      <c r="H46" s="18"/>
      <c r="I46" s="19"/>
      <c r="J46" s="18"/>
      <c r="K46" s="18"/>
      <c r="L46" s="18"/>
      <c r="M46" s="13"/>
      <c r="N46" s="18"/>
      <c r="O46" s="18"/>
      <c r="P46" s="18"/>
      <c r="Q46" s="18"/>
      <c r="R46" s="18"/>
      <c r="S46" s="18"/>
      <c r="T46" s="20"/>
      <c r="U46" s="18"/>
      <c r="V46" s="13"/>
      <c r="W46" s="13"/>
      <c r="X46" s="18"/>
      <c r="Y46" s="13"/>
      <c r="Z46" s="13"/>
      <c r="AA46" s="20"/>
      <c r="AB46" s="20"/>
      <c r="AC46" s="20"/>
      <c r="AD46" s="20"/>
      <c r="AE46" s="15" t="str">
        <f aca="false">IF(COUNT(AA46,AB46,AC46,AD46)&lt;4,"",(AA46+AB46+(100-AC46)+(100-AD46))/4)</f>
        <v/>
      </c>
      <c r="AF46" s="20"/>
      <c r="AG46" s="13"/>
      <c r="AH46" s="13"/>
      <c r="AI46" s="13"/>
      <c r="AJ46" s="13"/>
      <c r="AK46" s="18"/>
      <c r="AL46" s="13"/>
      <c r="AM46" s="18"/>
      <c r="AN46" s="18"/>
      <c r="AO46" s="19"/>
      <c r="AP46" s="13"/>
      <c r="AQ46" s="18"/>
      <c r="AR46" s="18"/>
      <c r="AS46" s="18"/>
      <c r="AT46" s="18"/>
      <c r="AU46" s="18"/>
      <c r="AV46" s="19"/>
      <c r="AW46" s="13"/>
      <c r="AX46" s="13"/>
      <c r="AY46" s="18"/>
      <c r="AZ46" s="18"/>
      <c r="BA46" s="19"/>
      <c r="BB46" s="13"/>
      <c r="BC46" s="16" t="str">
        <f aca="false">IF(A46="","",IF(AND(AY46="Aprobado",OR(AND(AE46&lt;&gt;"",AE46&lt;AF46),X46="No evaluado",L46="No")),"No puede aprobarse",IF(AND(O46="Sí",Q46=""),"Falta base legal","OK")))</f>
        <v/>
      </c>
      <c r="BD46" s="18"/>
      <c r="BE46" s="18"/>
      <c r="BF46" s="18"/>
      <c r="BG46" s="18"/>
      <c r="BH46" s="19"/>
      <c r="BI46" s="18"/>
      <c r="BJ46" s="17" t="str">
        <f aca="false">IF(OR(BH46="",BI46=""),"",EDATE(BH46,IF(BI46="Mensual",1,IF(BI46="Trimestral",3,IF(BI46="Semestral",6,12)))))</f>
        <v/>
      </c>
      <c r="BK46" s="16" t="str">
        <f aca="true">IF(BJ46="","",IF(BJ46&lt;TODAY(),"Vencida",IF(BJ46&lt;=TODAY()+30,"Por vencer","Vigente")))</f>
        <v/>
      </c>
      <c r="BL46" s="18"/>
    </row>
    <row r="47" customFormat="false" ht="15" hidden="false" customHeight="false" outlineLevel="0" collapsed="false">
      <c r="A47" s="18"/>
      <c r="B47" s="18"/>
      <c r="C47" s="13"/>
      <c r="D47" s="18"/>
      <c r="E47" s="18"/>
      <c r="F47" s="18"/>
      <c r="G47" s="18"/>
      <c r="H47" s="18"/>
      <c r="I47" s="19"/>
      <c r="J47" s="18"/>
      <c r="K47" s="18"/>
      <c r="L47" s="18"/>
      <c r="M47" s="13"/>
      <c r="N47" s="18"/>
      <c r="O47" s="18"/>
      <c r="P47" s="18"/>
      <c r="Q47" s="18"/>
      <c r="R47" s="18"/>
      <c r="S47" s="18"/>
      <c r="T47" s="20"/>
      <c r="U47" s="18"/>
      <c r="V47" s="13"/>
      <c r="W47" s="13"/>
      <c r="X47" s="18"/>
      <c r="Y47" s="13"/>
      <c r="Z47" s="13"/>
      <c r="AA47" s="20"/>
      <c r="AB47" s="20"/>
      <c r="AC47" s="20"/>
      <c r="AD47" s="20"/>
      <c r="AE47" s="15" t="str">
        <f aca="false">IF(COUNT(AA47,AB47,AC47,AD47)&lt;4,"",(AA47+AB47+(100-AC47)+(100-AD47))/4)</f>
        <v/>
      </c>
      <c r="AF47" s="20"/>
      <c r="AG47" s="13"/>
      <c r="AH47" s="13"/>
      <c r="AI47" s="13"/>
      <c r="AJ47" s="13"/>
      <c r="AK47" s="18"/>
      <c r="AL47" s="13"/>
      <c r="AM47" s="18"/>
      <c r="AN47" s="18"/>
      <c r="AO47" s="19"/>
      <c r="AP47" s="13"/>
      <c r="AQ47" s="18"/>
      <c r="AR47" s="18"/>
      <c r="AS47" s="18"/>
      <c r="AT47" s="18"/>
      <c r="AU47" s="18"/>
      <c r="AV47" s="19"/>
      <c r="AW47" s="13"/>
      <c r="AX47" s="13"/>
      <c r="AY47" s="18"/>
      <c r="AZ47" s="18"/>
      <c r="BA47" s="19"/>
      <c r="BB47" s="13"/>
      <c r="BC47" s="16" t="str">
        <f aca="false">IF(A47="","",IF(AND(AY47="Aprobado",OR(AND(AE47&lt;&gt;"",AE47&lt;AF47),X47="No evaluado",L47="No")),"No puede aprobarse",IF(AND(O47="Sí",Q47=""),"Falta base legal","OK")))</f>
        <v/>
      </c>
      <c r="BD47" s="18"/>
      <c r="BE47" s="18"/>
      <c r="BF47" s="18"/>
      <c r="BG47" s="18"/>
      <c r="BH47" s="19"/>
      <c r="BI47" s="18"/>
      <c r="BJ47" s="17" t="str">
        <f aca="false">IF(OR(BH47="",BI47=""),"",EDATE(BH47,IF(BI47="Mensual",1,IF(BI47="Trimestral",3,IF(BI47="Semestral",6,12)))))</f>
        <v/>
      </c>
      <c r="BK47" s="16" t="str">
        <f aca="true">IF(BJ47="","",IF(BJ47&lt;TODAY(),"Vencida",IF(BJ47&lt;=TODAY()+30,"Por vencer","Vigente")))</f>
        <v/>
      </c>
      <c r="BL47" s="18"/>
    </row>
    <row r="48" customFormat="false" ht="15" hidden="false" customHeight="false" outlineLevel="0" collapsed="false">
      <c r="A48" s="18"/>
      <c r="B48" s="18"/>
      <c r="C48" s="13"/>
      <c r="D48" s="18"/>
      <c r="E48" s="18"/>
      <c r="F48" s="18"/>
      <c r="G48" s="18"/>
      <c r="H48" s="18"/>
      <c r="I48" s="19"/>
      <c r="J48" s="18"/>
      <c r="K48" s="18"/>
      <c r="L48" s="18"/>
      <c r="M48" s="13"/>
      <c r="N48" s="18"/>
      <c r="O48" s="18"/>
      <c r="P48" s="18"/>
      <c r="Q48" s="18"/>
      <c r="R48" s="18"/>
      <c r="S48" s="18"/>
      <c r="T48" s="20"/>
      <c r="U48" s="18"/>
      <c r="V48" s="13"/>
      <c r="W48" s="13"/>
      <c r="X48" s="18"/>
      <c r="Y48" s="13"/>
      <c r="Z48" s="13"/>
      <c r="AA48" s="20"/>
      <c r="AB48" s="20"/>
      <c r="AC48" s="20"/>
      <c r="AD48" s="20"/>
      <c r="AE48" s="15" t="str">
        <f aca="false">IF(COUNT(AA48,AB48,AC48,AD48)&lt;4,"",(AA48+AB48+(100-AC48)+(100-AD48))/4)</f>
        <v/>
      </c>
      <c r="AF48" s="20"/>
      <c r="AG48" s="13"/>
      <c r="AH48" s="13"/>
      <c r="AI48" s="13"/>
      <c r="AJ48" s="13"/>
      <c r="AK48" s="18"/>
      <c r="AL48" s="13"/>
      <c r="AM48" s="18"/>
      <c r="AN48" s="18"/>
      <c r="AO48" s="19"/>
      <c r="AP48" s="13"/>
      <c r="AQ48" s="18"/>
      <c r="AR48" s="18"/>
      <c r="AS48" s="18"/>
      <c r="AT48" s="18"/>
      <c r="AU48" s="18"/>
      <c r="AV48" s="19"/>
      <c r="AW48" s="13"/>
      <c r="AX48" s="13"/>
      <c r="AY48" s="18"/>
      <c r="AZ48" s="18"/>
      <c r="BA48" s="19"/>
      <c r="BB48" s="13"/>
      <c r="BC48" s="16" t="str">
        <f aca="false">IF(A48="","",IF(AND(AY48="Aprobado",OR(AND(AE48&lt;&gt;"",AE48&lt;AF48),X48="No evaluado",L48="No")),"No puede aprobarse",IF(AND(O48="Sí",Q48=""),"Falta base legal","OK")))</f>
        <v/>
      </c>
      <c r="BD48" s="18"/>
      <c r="BE48" s="18"/>
      <c r="BF48" s="18"/>
      <c r="BG48" s="18"/>
      <c r="BH48" s="19"/>
      <c r="BI48" s="18"/>
      <c r="BJ48" s="17" t="str">
        <f aca="false">IF(OR(BH48="",BI48=""),"",EDATE(BH48,IF(BI48="Mensual",1,IF(BI48="Trimestral",3,IF(BI48="Semestral",6,12)))))</f>
        <v/>
      </c>
      <c r="BK48" s="16" t="str">
        <f aca="true">IF(BJ48="","",IF(BJ48&lt;TODAY(),"Vencida",IF(BJ48&lt;=TODAY()+30,"Por vencer","Vigente")))</f>
        <v/>
      </c>
      <c r="BL48" s="18"/>
    </row>
    <row r="49" customFormat="false" ht="15" hidden="false" customHeight="false" outlineLevel="0" collapsed="false">
      <c r="A49" s="18"/>
      <c r="B49" s="18"/>
      <c r="C49" s="13"/>
      <c r="D49" s="18"/>
      <c r="E49" s="18"/>
      <c r="F49" s="18"/>
      <c r="G49" s="18"/>
      <c r="H49" s="18"/>
      <c r="I49" s="19"/>
      <c r="J49" s="18"/>
      <c r="K49" s="18"/>
      <c r="L49" s="18"/>
      <c r="M49" s="13"/>
      <c r="N49" s="18"/>
      <c r="O49" s="18"/>
      <c r="P49" s="18"/>
      <c r="Q49" s="18"/>
      <c r="R49" s="18"/>
      <c r="S49" s="18"/>
      <c r="T49" s="20"/>
      <c r="U49" s="18"/>
      <c r="V49" s="13"/>
      <c r="W49" s="13"/>
      <c r="X49" s="18"/>
      <c r="Y49" s="13"/>
      <c r="Z49" s="13"/>
      <c r="AA49" s="20"/>
      <c r="AB49" s="20"/>
      <c r="AC49" s="20"/>
      <c r="AD49" s="20"/>
      <c r="AE49" s="15" t="str">
        <f aca="false">IF(COUNT(AA49,AB49,AC49,AD49)&lt;4,"",(AA49+AB49+(100-AC49)+(100-AD49))/4)</f>
        <v/>
      </c>
      <c r="AF49" s="20"/>
      <c r="AG49" s="13"/>
      <c r="AH49" s="13"/>
      <c r="AI49" s="13"/>
      <c r="AJ49" s="13"/>
      <c r="AK49" s="18"/>
      <c r="AL49" s="13"/>
      <c r="AM49" s="18"/>
      <c r="AN49" s="18"/>
      <c r="AO49" s="19"/>
      <c r="AP49" s="13"/>
      <c r="AQ49" s="18"/>
      <c r="AR49" s="18"/>
      <c r="AS49" s="18"/>
      <c r="AT49" s="18"/>
      <c r="AU49" s="18"/>
      <c r="AV49" s="19"/>
      <c r="AW49" s="13"/>
      <c r="AX49" s="13"/>
      <c r="AY49" s="18"/>
      <c r="AZ49" s="18"/>
      <c r="BA49" s="19"/>
      <c r="BB49" s="13"/>
      <c r="BC49" s="16" t="str">
        <f aca="false">IF(A49="","",IF(AND(AY49="Aprobado",OR(AND(AE49&lt;&gt;"",AE49&lt;AF49),X49="No evaluado",L49="No")),"No puede aprobarse",IF(AND(O49="Sí",Q49=""),"Falta base legal","OK")))</f>
        <v/>
      </c>
      <c r="BD49" s="18"/>
      <c r="BE49" s="18"/>
      <c r="BF49" s="18"/>
      <c r="BG49" s="18"/>
      <c r="BH49" s="19"/>
      <c r="BI49" s="18"/>
      <c r="BJ49" s="17" t="str">
        <f aca="false">IF(OR(BH49="",BI49=""),"",EDATE(BH49,IF(BI49="Mensual",1,IF(BI49="Trimestral",3,IF(BI49="Semestral",6,12)))))</f>
        <v/>
      </c>
      <c r="BK49" s="16" t="str">
        <f aca="true">IF(BJ49="","",IF(BJ49&lt;TODAY(),"Vencida",IF(BJ49&lt;=TODAY()+30,"Por vencer","Vigente")))</f>
        <v/>
      </c>
      <c r="BL49" s="18"/>
    </row>
    <row r="50" customFormat="false" ht="15" hidden="false" customHeight="false" outlineLevel="0" collapsed="false">
      <c r="A50" s="18"/>
      <c r="B50" s="18"/>
      <c r="C50" s="13"/>
      <c r="D50" s="18"/>
      <c r="E50" s="18"/>
      <c r="F50" s="18"/>
      <c r="G50" s="18"/>
      <c r="H50" s="18"/>
      <c r="I50" s="19"/>
      <c r="J50" s="18"/>
      <c r="K50" s="18"/>
      <c r="L50" s="18"/>
      <c r="M50" s="13"/>
      <c r="N50" s="18"/>
      <c r="O50" s="18"/>
      <c r="P50" s="18"/>
      <c r="Q50" s="18"/>
      <c r="R50" s="18"/>
      <c r="S50" s="18"/>
      <c r="T50" s="20"/>
      <c r="U50" s="18"/>
      <c r="V50" s="13"/>
      <c r="W50" s="13"/>
      <c r="X50" s="18"/>
      <c r="Y50" s="13"/>
      <c r="Z50" s="13"/>
      <c r="AA50" s="20"/>
      <c r="AB50" s="20"/>
      <c r="AC50" s="20"/>
      <c r="AD50" s="20"/>
      <c r="AE50" s="15" t="str">
        <f aca="false">IF(COUNT(AA50,AB50,AC50,AD50)&lt;4,"",(AA50+AB50+(100-AC50)+(100-AD50))/4)</f>
        <v/>
      </c>
      <c r="AF50" s="20"/>
      <c r="AG50" s="13"/>
      <c r="AH50" s="13"/>
      <c r="AI50" s="13"/>
      <c r="AJ50" s="13"/>
      <c r="AK50" s="18"/>
      <c r="AL50" s="13"/>
      <c r="AM50" s="18"/>
      <c r="AN50" s="18"/>
      <c r="AO50" s="19"/>
      <c r="AP50" s="13"/>
      <c r="AQ50" s="18"/>
      <c r="AR50" s="18"/>
      <c r="AS50" s="18"/>
      <c r="AT50" s="18"/>
      <c r="AU50" s="18"/>
      <c r="AV50" s="19"/>
      <c r="AW50" s="13"/>
      <c r="AX50" s="13"/>
      <c r="AY50" s="18"/>
      <c r="AZ50" s="18"/>
      <c r="BA50" s="19"/>
      <c r="BB50" s="13"/>
      <c r="BC50" s="16" t="str">
        <f aca="false">IF(A50="","",IF(AND(AY50="Aprobado",OR(AND(AE50&lt;&gt;"",AE50&lt;AF50),X50="No evaluado",L50="No")),"No puede aprobarse",IF(AND(O50="Sí",Q50=""),"Falta base legal","OK")))</f>
        <v/>
      </c>
      <c r="BD50" s="18"/>
      <c r="BE50" s="18"/>
      <c r="BF50" s="18"/>
      <c r="BG50" s="18"/>
      <c r="BH50" s="19"/>
      <c r="BI50" s="18"/>
      <c r="BJ50" s="17" t="str">
        <f aca="false">IF(OR(BH50="",BI50=""),"",EDATE(BH50,IF(BI50="Mensual",1,IF(BI50="Trimestral",3,IF(BI50="Semestral",6,12)))))</f>
        <v/>
      </c>
      <c r="BK50" s="16" t="str">
        <f aca="true">IF(BJ50="","",IF(BJ50&lt;TODAY(),"Vencida",IF(BJ50&lt;=TODAY()+30,"Por vencer","Vigente")))</f>
        <v/>
      </c>
      <c r="BL50" s="18"/>
    </row>
    <row r="51" customFormat="false" ht="15" hidden="false" customHeight="false" outlineLevel="0" collapsed="false">
      <c r="A51" s="18"/>
      <c r="B51" s="18"/>
      <c r="C51" s="13"/>
      <c r="D51" s="18"/>
      <c r="E51" s="18"/>
      <c r="F51" s="18"/>
      <c r="G51" s="18"/>
      <c r="H51" s="18"/>
      <c r="I51" s="19"/>
      <c r="J51" s="18"/>
      <c r="K51" s="18"/>
      <c r="L51" s="18"/>
      <c r="M51" s="13"/>
      <c r="N51" s="18"/>
      <c r="O51" s="18"/>
      <c r="P51" s="18"/>
      <c r="Q51" s="18"/>
      <c r="R51" s="18"/>
      <c r="S51" s="18"/>
      <c r="T51" s="20"/>
      <c r="U51" s="18"/>
      <c r="V51" s="13"/>
      <c r="W51" s="13"/>
      <c r="X51" s="18"/>
      <c r="Y51" s="13"/>
      <c r="Z51" s="13"/>
      <c r="AA51" s="20"/>
      <c r="AB51" s="20"/>
      <c r="AC51" s="20"/>
      <c r="AD51" s="20"/>
      <c r="AE51" s="15" t="str">
        <f aca="false">IF(COUNT(AA51,AB51,AC51,AD51)&lt;4,"",(AA51+AB51+(100-AC51)+(100-AD51))/4)</f>
        <v/>
      </c>
      <c r="AF51" s="20"/>
      <c r="AG51" s="13"/>
      <c r="AH51" s="13"/>
      <c r="AI51" s="13"/>
      <c r="AJ51" s="13"/>
      <c r="AK51" s="18"/>
      <c r="AL51" s="13"/>
      <c r="AM51" s="18"/>
      <c r="AN51" s="18"/>
      <c r="AO51" s="19"/>
      <c r="AP51" s="13"/>
      <c r="AQ51" s="18"/>
      <c r="AR51" s="18"/>
      <c r="AS51" s="18"/>
      <c r="AT51" s="18"/>
      <c r="AU51" s="18"/>
      <c r="AV51" s="19"/>
      <c r="AW51" s="13"/>
      <c r="AX51" s="13"/>
      <c r="AY51" s="18"/>
      <c r="AZ51" s="18"/>
      <c r="BA51" s="19"/>
      <c r="BB51" s="13"/>
      <c r="BC51" s="16" t="str">
        <f aca="false">IF(A51="","",IF(AND(AY51="Aprobado",OR(AND(AE51&lt;&gt;"",AE51&lt;AF51),X51="No evaluado",L51="No")),"No puede aprobarse",IF(AND(O51="Sí",Q51=""),"Falta base legal","OK")))</f>
        <v/>
      </c>
      <c r="BD51" s="18"/>
      <c r="BE51" s="18"/>
      <c r="BF51" s="18"/>
      <c r="BG51" s="18"/>
      <c r="BH51" s="19"/>
      <c r="BI51" s="18"/>
      <c r="BJ51" s="17" t="str">
        <f aca="false">IF(OR(BH51="",BI51=""),"",EDATE(BH51,IF(BI51="Mensual",1,IF(BI51="Trimestral",3,IF(BI51="Semestral",6,12)))))</f>
        <v/>
      </c>
      <c r="BK51" s="16" t="str">
        <f aca="true">IF(BJ51="","",IF(BJ51&lt;TODAY(),"Vencida",IF(BJ51&lt;=TODAY()+30,"Por vencer","Vigente")))</f>
        <v/>
      </c>
      <c r="BL51" s="18"/>
    </row>
    <row r="52" customFormat="false" ht="15" hidden="false" customHeight="false" outlineLevel="0" collapsed="false">
      <c r="A52" s="18"/>
      <c r="B52" s="18"/>
      <c r="C52" s="13"/>
      <c r="D52" s="18"/>
      <c r="E52" s="18"/>
      <c r="F52" s="18"/>
      <c r="G52" s="18"/>
      <c r="H52" s="18"/>
      <c r="I52" s="19"/>
      <c r="J52" s="18"/>
      <c r="K52" s="18"/>
      <c r="L52" s="18"/>
      <c r="M52" s="13"/>
      <c r="N52" s="18"/>
      <c r="O52" s="18"/>
      <c r="P52" s="18"/>
      <c r="Q52" s="18"/>
      <c r="R52" s="18"/>
      <c r="S52" s="18"/>
      <c r="T52" s="20"/>
      <c r="U52" s="18"/>
      <c r="V52" s="13"/>
      <c r="W52" s="13"/>
      <c r="X52" s="18"/>
      <c r="Y52" s="13"/>
      <c r="Z52" s="13"/>
      <c r="AA52" s="20"/>
      <c r="AB52" s="20"/>
      <c r="AC52" s="20"/>
      <c r="AD52" s="20"/>
      <c r="AE52" s="15" t="str">
        <f aca="false">IF(COUNT(AA52,AB52,AC52,AD52)&lt;4,"",(AA52+AB52+(100-AC52)+(100-AD52))/4)</f>
        <v/>
      </c>
      <c r="AF52" s="20"/>
      <c r="AG52" s="13"/>
      <c r="AH52" s="13"/>
      <c r="AI52" s="13"/>
      <c r="AJ52" s="13"/>
      <c r="AK52" s="18"/>
      <c r="AL52" s="13"/>
      <c r="AM52" s="18"/>
      <c r="AN52" s="18"/>
      <c r="AO52" s="19"/>
      <c r="AP52" s="13"/>
      <c r="AQ52" s="18"/>
      <c r="AR52" s="18"/>
      <c r="AS52" s="18"/>
      <c r="AT52" s="18"/>
      <c r="AU52" s="18"/>
      <c r="AV52" s="19"/>
      <c r="AW52" s="13"/>
      <c r="AX52" s="13"/>
      <c r="AY52" s="18"/>
      <c r="AZ52" s="18"/>
      <c r="BA52" s="19"/>
      <c r="BB52" s="13"/>
      <c r="BC52" s="16" t="str">
        <f aca="false">IF(A52="","",IF(AND(AY52="Aprobado",OR(AND(AE52&lt;&gt;"",AE52&lt;AF52),X52="No evaluado",L52="No")),"No puede aprobarse",IF(AND(O52="Sí",Q52=""),"Falta base legal","OK")))</f>
        <v/>
      </c>
      <c r="BD52" s="18"/>
      <c r="BE52" s="18"/>
      <c r="BF52" s="18"/>
      <c r="BG52" s="18"/>
      <c r="BH52" s="19"/>
      <c r="BI52" s="18"/>
      <c r="BJ52" s="17" t="str">
        <f aca="false">IF(OR(BH52="",BI52=""),"",EDATE(BH52,IF(BI52="Mensual",1,IF(BI52="Trimestral",3,IF(BI52="Semestral",6,12)))))</f>
        <v/>
      </c>
      <c r="BK52" s="16" t="str">
        <f aca="true">IF(BJ52="","",IF(BJ52&lt;TODAY(),"Vencida",IF(BJ52&lt;=TODAY()+30,"Por vencer","Vigente")))</f>
        <v/>
      </c>
      <c r="BL52" s="18"/>
    </row>
    <row r="53" customFormat="false" ht="15" hidden="false" customHeight="false" outlineLevel="0" collapsed="false">
      <c r="A53" s="18"/>
      <c r="B53" s="18"/>
      <c r="C53" s="13"/>
      <c r="D53" s="18"/>
      <c r="E53" s="18"/>
      <c r="F53" s="18"/>
      <c r="G53" s="18"/>
      <c r="H53" s="18"/>
      <c r="I53" s="19"/>
      <c r="J53" s="18"/>
      <c r="K53" s="18"/>
      <c r="L53" s="18"/>
      <c r="M53" s="13"/>
      <c r="N53" s="18"/>
      <c r="O53" s="18"/>
      <c r="P53" s="18"/>
      <c r="Q53" s="18"/>
      <c r="R53" s="18"/>
      <c r="S53" s="18"/>
      <c r="T53" s="20"/>
      <c r="U53" s="18"/>
      <c r="V53" s="13"/>
      <c r="W53" s="13"/>
      <c r="X53" s="18"/>
      <c r="Y53" s="13"/>
      <c r="Z53" s="13"/>
      <c r="AA53" s="20"/>
      <c r="AB53" s="20"/>
      <c r="AC53" s="20"/>
      <c r="AD53" s="20"/>
      <c r="AE53" s="15" t="str">
        <f aca="false">IF(COUNT(AA53,AB53,AC53,AD53)&lt;4,"",(AA53+AB53+(100-AC53)+(100-AD53))/4)</f>
        <v/>
      </c>
      <c r="AF53" s="20"/>
      <c r="AG53" s="13"/>
      <c r="AH53" s="13"/>
      <c r="AI53" s="13"/>
      <c r="AJ53" s="13"/>
      <c r="AK53" s="18"/>
      <c r="AL53" s="13"/>
      <c r="AM53" s="18"/>
      <c r="AN53" s="18"/>
      <c r="AO53" s="19"/>
      <c r="AP53" s="13"/>
      <c r="AQ53" s="18"/>
      <c r="AR53" s="18"/>
      <c r="AS53" s="18"/>
      <c r="AT53" s="18"/>
      <c r="AU53" s="18"/>
      <c r="AV53" s="19"/>
      <c r="AW53" s="13"/>
      <c r="AX53" s="13"/>
      <c r="AY53" s="18"/>
      <c r="AZ53" s="18"/>
      <c r="BA53" s="19"/>
      <c r="BB53" s="13"/>
      <c r="BC53" s="16" t="str">
        <f aca="false">IF(A53="","",IF(AND(AY53="Aprobado",OR(AND(AE53&lt;&gt;"",AE53&lt;AF53),X53="No evaluado",L53="No")),"No puede aprobarse",IF(AND(O53="Sí",Q53=""),"Falta base legal","OK")))</f>
        <v/>
      </c>
      <c r="BD53" s="18"/>
      <c r="BE53" s="18"/>
      <c r="BF53" s="18"/>
      <c r="BG53" s="18"/>
      <c r="BH53" s="19"/>
      <c r="BI53" s="18"/>
      <c r="BJ53" s="17" t="str">
        <f aca="false">IF(OR(BH53="",BI53=""),"",EDATE(BH53,IF(BI53="Mensual",1,IF(BI53="Trimestral",3,IF(BI53="Semestral",6,12)))))</f>
        <v/>
      </c>
      <c r="BK53" s="16" t="str">
        <f aca="true">IF(BJ53="","",IF(BJ53&lt;TODAY(),"Vencida",IF(BJ53&lt;=TODAY()+30,"Por vencer","Vigente")))</f>
        <v/>
      </c>
      <c r="BL53" s="18"/>
    </row>
    <row r="54" customFormat="false" ht="15" hidden="false" customHeight="false" outlineLevel="0" collapsed="false">
      <c r="A54" s="18"/>
      <c r="B54" s="18"/>
      <c r="C54" s="13"/>
      <c r="D54" s="18"/>
      <c r="E54" s="18"/>
      <c r="F54" s="18"/>
      <c r="G54" s="18"/>
      <c r="H54" s="18"/>
      <c r="I54" s="19"/>
      <c r="J54" s="18"/>
      <c r="K54" s="18"/>
      <c r="L54" s="18"/>
      <c r="M54" s="13"/>
      <c r="N54" s="18"/>
      <c r="O54" s="18"/>
      <c r="P54" s="18"/>
      <c r="Q54" s="18"/>
      <c r="R54" s="18"/>
      <c r="S54" s="18"/>
      <c r="T54" s="20"/>
      <c r="U54" s="18"/>
      <c r="V54" s="13"/>
      <c r="W54" s="13"/>
      <c r="X54" s="18"/>
      <c r="Y54" s="13"/>
      <c r="Z54" s="13"/>
      <c r="AA54" s="20"/>
      <c r="AB54" s="20"/>
      <c r="AC54" s="20"/>
      <c r="AD54" s="20"/>
      <c r="AE54" s="15" t="str">
        <f aca="false">IF(COUNT(AA54,AB54,AC54,AD54)&lt;4,"",(AA54+AB54+(100-AC54)+(100-AD54))/4)</f>
        <v/>
      </c>
      <c r="AF54" s="20"/>
      <c r="AG54" s="13"/>
      <c r="AH54" s="13"/>
      <c r="AI54" s="13"/>
      <c r="AJ54" s="13"/>
      <c r="AK54" s="18"/>
      <c r="AL54" s="13"/>
      <c r="AM54" s="18"/>
      <c r="AN54" s="18"/>
      <c r="AO54" s="19"/>
      <c r="AP54" s="13"/>
      <c r="AQ54" s="18"/>
      <c r="AR54" s="18"/>
      <c r="AS54" s="18"/>
      <c r="AT54" s="18"/>
      <c r="AU54" s="18"/>
      <c r="AV54" s="19"/>
      <c r="AW54" s="13"/>
      <c r="AX54" s="13"/>
      <c r="AY54" s="18"/>
      <c r="AZ54" s="18"/>
      <c r="BA54" s="19"/>
      <c r="BB54" s="13"/>
      <c r="BC54" s="16" t="str">
        <f aca="false">IF(A54="","",IF(AND(AY54="Aprobado",OR(AND(AE54&lt;&gt;"",AE54&lt;AF54),X54="No evaluado",L54="No")),"No puede aprobarse",IF(AND(O54="Sí",Q54=""),"Falta base legal","OK")))</f>
        <v/>
      </c>
      <c r="BD54" s="18"/>
      <c r="BE54" s="18"/>
      <c r="BF54" s="18"/>
      <c r="BG54" s="18"/>
      <c r="BH54" s="19"/>
      <c r="BI54" s="18"/>
      <c r="BJ54" s="17" t="str">
        <f aca="false">IF(OR(BH54="",BI54=""),"",EDATE(BH54,IF(BI54="Mensual",1,IF(BI54="Trimestral",3,IF(BI54="Semestral",6,12)))))</f>
        <v/>
      </c>
      <c r="BK54" s="16" t="str">
        <f aca="true">IF(BJ54="","",IF(BJ54&lt;TODAY(),"Vencida",IF(BJ54&lt;=TODAY()+30,"Por vencer","Vigente")))</f>
        <v/>
      </c>
      <c r="BL54" s="18"/>
    </row>
    <row r="55" customFormat="false" ht="15" hidden="false" customHeight="false" outlineLevel="0" collapsed="false">
      <c r="A55" s="18"/>
      <c r="B55" s="18"/>
      <c r="C55" s="13"/>
      <c r="D55" s="18"/>
      <c r="E55" s="18"/>
      <c r="F55" s="18"/>
      <c r="G55" s="18"/>
      <c r="H55" s="18"/>
      <c r="I55" s="19"/>
      <c r="J55" s="18"/>
      <c r="K55" s="18"/>
      <c r="L55" s="18"/>
      <c r="M55" s="13"/>
      <c r="N55" s="18"/>
      <c r="O55" s="18"/>
      <c r="P55" s="18"/>
      <c r="Q55" s="18"/>
      <c r="R55" s="18"/>
      <c r="S55" s="18"/>
      <c r="T55" s="20"/>
      <c r="U55" s="18"/>
      <c r="V55" s="13"/>
      <c r="W55" s="13"/>
      <c r="X55" s="18"/>
      <c r="Y55" s="13"/>
      <c r="Z55" s="13"/>
      <c r="AA55" s="20"/>
      <c r="AB55" s="20"/>
      <c r="AC55" s="20"/>
      <c r="AD55" s="20"/>
      <c r="AE55" s="15" t="str">
        <f aca="false">IF(COUNT(AA55,AB55,AC55,AD55)&lt;4,"",(AA55+AB55+(100-AC55)+(100-AD55))/4)</f>
        <v/>
      </c>
      <c r="AF55" s="20"/>
      <c r="AG55" s="13"/>
      <c r="AH55" s="13"/>
      <c r="AI55" s="13"/>
      <c r="AJ55" s="13"/>
      <c r="AK55" s="18"/>
      <c r="AL55" s="13"/>
      <c r="AM55" s="18"/>
      <c r="AN55" s="18"/>
      <c r="AO55" s="19"/>
      <c r="AP55" s="13"/>
      <c r="AQ55" s="18"/>
      <c r="AR55" s="18"/>
      <c r="AS55" s="18"/>
      <c r="AT55" s="18"/>
      <c r="AU55" s="18"/>
      <c r="AV55" s="19"/>
      <c r="AW55" s="13"/>
      <c r="AX55" s="13"/>
      <c r="AY55" s="18"/>
      <c r="AZ55" s="18"/>
      <c r="BA55" s="19"/>
      <c r="BB55" s="13"/>
      <c r="BC55" s="16" t="str">
        <f aca="false">IF(A55="","",IF(AND(AY55="Aprobado",OR(AND(AE55&lt;&gt;"",AE55&lt;AF55),X55="No evaluado",L55="No")),"No puede aprobarse",IF(AND(O55="Sí",Q55=""),"Falta base legal","OK")))</f>
        <v/>
      </c>
      <c r="BD55" s="18"/>
      <c r="BE55" s="18"/>
      <c r="BF55" s="18"/>
      <c r="BG55" s="18"/>
      <c r="BH55" s="19"/>
      <c r="BI55" s="18"/>
      <c r="BJ55" s="17" t="str">
        <f aca="false">IF(OR(BH55="",BI55=""),"",EDATE(BH55,IF(BI55="Mensual",1,IF(BI55="Trimestral",3,IF(BI55="Semestral",6,12)))))</f>
        <v/>
      </c>
      <c r="BK55" s="16" t="str">
        <f aca="true">IF(BJ55="","",IF(BJ55&lt;TODAY(),"Vencida",IF(BJ55&lt;=TODAY()+30,"Por vencer","Vigente")))</f>
        <v/>
      </c>
      <c r="BL55" s="18"/>
    </row>
    <row r="56" customFormat="false" ht="15" hidden="false" customHeight="false" outlineLevel="0" collapsed="false">
      <c r="A56" s="18"/>
      <c r="B56" s="18"/>
      <c r="C56" s="13"/>
      <c r="D56" s="18"/>
      <c r="E56" s="18"/>
      <c r="F56" s="18"/>
      <c r="G56" s="18"/>
      <c r="H56" s="18"/>
      <c r="I56" s="19"/>
      <c r="J56" s="18"/>
      <c r="K56" s="18"/>
      <c r="L56" s="18"/>
      <c r="M56" s="13"/>
      <c r="N56" s="18"/>
      <c r="O56" s="18"/>
      <c r="P56" s="18"/>
      <c r="Q56" s="18"/>
      <c r="R56" s="18"/>
      <c r="S56" s="18"/>
      <c r="T56" s="20"/>
      <c r="U56" s="18"/>
      <c r="V56" s="13"/>
      <c r="W56" s="13"/>
      <c r="X56" s="18"/>
      <c r="Y56" s="13"/>
      <c r="Z56" s="13"/>
      <c r="AA56" s="20"/>
      <c r="AB56" s="20"/>
      <c r="AC56" s="20"/>
      <c r="AD56" s="20"/>
      <c r="AE56" s="15" t="str">
        <f aca="false">IF(COUNT(AA56,AB56,AC56,AD56)&lt;4,"",(AA56+AB56+(100-AC56)+(100-AD56))/4)</f>
        <v/>
      </c>
      <c r="AF56" s="20"/>
      <c r="AG56" s="13"/>
      <c r="AH56" s="13"/>
      <c r="AI56" s="13"/>
      <c r="AJ56" s="13"/>
      <c r="AK56" s="18"/>
      <c r="AL56" s="13"/>
      <c r="AM56" s="18"/>
      <c r="AN56" s="18"/>
      <c r="AO56" s="19"/>
      <c r="AP56" s="13"/>
      <c r="AQ56" s="18"/>
      <c r="AR56" s="18"/>
      <c r="AS56" s="18"/>
      <c r="AT56" s="18"/>
      <c r="AU56" s="18"/>
      <c r="AV56" s="19"/>
      <c r="AW56" s="13"/>
      <c r="AX56" s="13"/>
      <c r="AY56" s="18"/>
      <c r="AZ56" s="18"/>
      <c r="BA56" s="19"/>
      <c r="BB56" s="13"/>
      <c r="BC56" s="16" t="str">
        <f aca="false">IF(A56="","",IF(AND(AY56="Aprobado",OR(AND(AE56&lt;&gt;"",AE56&lt;AF56),X56="No evaluado",L56="No")),"No puede aprobarse",IF(AND(O56="Sí",Q56=""),"Falta base legal","OK")))</f>
        <v/>
      </c>
      <c r="BD56" s="18"/>
      <c r="BE56" s="18"/>
      <c r="BF56" s="18"/>
      <c r="BG56" s="18"/>
      <c r="BH56" s="19"/>
      <c r="BI56" s="18"/>
      <c r="BJ56" s="17" t="str">
        <f aca="false">IF(OR(BH56="",BI56=""),"",EDATE(BH56,IF(BI56="Mensual",1,IF(BI56="Trimestral",3,IF(BI56="Semestral",6,12)))))</f>
        <v/>
      </c>
      <c r="BK56" s="16" t="str">
        <f aca="true">IF(BJ56="","",IF(BJ56&lt;TODAY(),"Vencida",IF(BJ56&lt;=TODAY()+30,"Por vencer","Vigente")))</f>
        <v/>
      </c>
      <c r="BL56" s="18"/>
    </row>
    <row r="57" customFormat="false" ht="15" hidden="false" customHeight="false" outlineLevel="0" collapsed="false">
      <c r="A57" s="18"/>
      <c r="B57" s="18"/>
      <c r="C57" s="13"/>
      <c r="D57" s="18"/>
      <c r="E57" s="18"/>
      <c r="F57" s="18"/>
      <c r="G57" s="18"/>
      <c r="H57" s="18"/>
      <c r="I57" s="19"/>
      <c r="J57" s="18"/>
      <c r="K57" s="18"/>
      <c r="L57" s="18"/>
      <c r="M57" s="13"/>
      <c r="N57" s="18"/>
      <c r="O57" s="18"/>
      <c r="P57" s="18"/>
      <c r="Q57" s="18"/>
      <c r="R57" s="18"/>
      <c r="S57" s="18"/>
      <c r="T57" s="20"/>
      <c r="U57" s="18"/>
      <c r="V57" s="13"/>
      <c r="W57" s="13"/>
      <c r="X57" s="18"/>
      <c r="Y57" s="13"/>
      <c r="Z57" s="13"/>
      <c r="AA57" s="20"/>
      <c r="AB57" s="20"/>
      <c r="AC57" s="20"/>
      <c r="AD57" s="20"/>
      <c r="AE57" s="15" t="str">
        <f aca="false">IF(COUNT(AA57,AB57,AC57,AD57)&lt;4,"",(AA57+AB57+(100-AC57)+(100-AD57))/4)</f>
        <v/>
      </c>
      <c r="AF57" s="20"/>
      <c r="AG57" s="13"/>
      <c r="AH57" s="13"/>
      <c r="AI57" s="13"/>
      <c r="AJ57" s="13"/>
      <c r="AK57" s="18"/>
      <c r="AL57" s="13"/>
      <c r="AM57" s="18"/>
      <c r="AN57" s="18"/>
      <c r="AO57" s="19"/>
      <c r="AP57" s="13"/>
      <c r="AQ57" s="18"/>
      <c r="AR57" s="18"/>
      <c r="AS57" s="18"/>
      <c r="AT57" s="18"/>
      <c r="AU57" s="18"/>
      <c r="AV57" s="19"/>
      <c r="AW57" s="13"/>
      <c r="AX57" s="13"/>
      <c r="AY57" s="18"/>
      <c r="AZ57" s="18"/>
      <c r="BA57" s="19"/>
      <c r="BB57" s="13"/>
      <c r="BC57" s="16" t="str">
        <f aca="false">IF(A57="","",IF(AND(AY57="Aprobado",OR(AND(AE57&lt;&gt;"",AE57&lt;AF57),X57="No evaluado",L57="No")),"No puede aprobarse",IF(AND(O57="Sí",Q57=""),"Falta base legal","OK")))</f>
        <v/>
      </c>
      <c r="BD57" s="18"/>
      <c r="BE57" s="18"/>
      <c r="BF57" s="18"/>
      <c r="BG57" s="18"/>
      <c r="BH57" s="19"/>
      <c r="BI57" s="18"/>
      <c r="BJ57" s="17" t="str">
        <f aca="false">IF(OR(BH57="",BI57=""),"",EDATE(BH57,IF(BI57="Mensual",1,IF(BI57="Trimestral",3,IF(BI57="Semestral",6,12)))))</f>
        <v/>
      </c>
      <c r="BK57" s="16" t="str">
        <f aca="true">IF(BJ57="","",IF(BJ57&lt;TODAY(),"Vencida",IF(BJ57&lt;=TODAY()+30,"Por vencer","Vigente")))</f>
        <v/>
      </c>
      <c r="BL57" s="18"/>
    </row>
    <row r="58" customFormat="false" ht="15" hidden="false" customHeight="false" outlineLevel="0" collapsed="false">
      <c r="A58" s="18"/>
      <c r="B58" s="18"/>
      <c r="C58" s="13"/>
      <c r="D58" s="18"/>
      <c r="E58" s="18"/>
      <c r="F58" s="18"/>
      <c r="G58" s="18"/>
      <c r="H58" s="18"/>
      <c r="I58" s="19"/>
      <c r="J58" s="18"/>
      <c r="K58" s="18"/>
      <c r="L58" s="18"/>
      <c r="M58" s="13"/>
      <c r="N58" s="18"/>
      <c r="O58" s="18"/>
      <c r="P58" s="18"/>
      <c r="Q58" s="18"/>
      <c r="R58" s="18"/>
      <c r="S58" s="18"/>
      <c r="T58" s="20"/>
      <c r="U58" s="18"/>
      <c r="V58" s="13"/>
      <c r="W58" s="13"/>
      <c r="X58" s="18"/>
      <c r="Y58" s="13"/>
      <c r="Z58" s="13"/>
      <c r="AA58" s="20"/>
      <c r="AB58" s="20"/>
      <c r="AC58" s="20"/>
      <c r="AD58" s="20"/>
      <c r="AE58" s="15" t="str">
        <f aca="false">IF(COUNT(AA58,AB58,AC58,AD58)&lt;4,"",(AA58+AB58+(100-AC58)+(100-AD58))/4)</f>
        <v/>
      </c>
      <c r="AF58" s="20"/>
      <c r="AG58" s="13"/>
      <c r="AH58" s="13"/>
      <c r="AI58" s="13"/>
      <c r="AJ58" s="13"/>
      <c r="AK58" s="18"/>
      <c r="AL58" s="13"/>
      <c r="AM58" s="18"/>
      <c r="AN58" s="18"/>
      <c r="AO58" s="19"/>
      <c r="AP58" s="13"/>
      <c r="AQ58" s="18"/>
      <c r="AR58" s="18"/>
      <c r="AS58" s="18"/>
      <c r="AT58" s="18"/>
      <c r="AU58" s="18"/>
      <c r="AV58" s="19"/>
      <c r="AW58" s="13"/>
      <c r="AX58" s="13"/>
      <c r="AY58" s="18"/>
      <c r="AZ58" s="18"/>
      <c r="BA58" s="19"/>
      <c r="BB58" s="13"/>
      <c r="BC58" s="16" t="str">
        <f aca="false">IF(A58="","",IF(AND(AY58="Aprobado",OR(AND(AE58&lt;&gt;"",AE58&lt;AF58),X58="No evaluado",L58="No")),"No puede aprobarse",IF(AND(O58="Sí",Q58=""),"Falta base legal","OK")))</f>
        <v/>
      </c>
      <c r="BD58" s="18"/>
      <c r="BE58" s="18"/>
      <c r="BF58" s="18"/>
      <c r="BG58" s="18"/>
      <c r="BH58" s="19"/>
      <c r="BI58" s="18"/>
      <c r="BJ58" s="17" t="str">
        <f aca="false">IF(OR(BH58="",BI58=""),"",EDATE(BH58,IF(BI58="Mensual",1,IF(BI58="Trimestral",3,IF(BI58="Semestral",6,12)))))</f>
        <v/>
      </c>
      <c r="BK58" s="16" t="str">
        <f aca="true">IF(BJ58="","",IF(BJ58&lt;TODAY(),"Vencida",IF(BJ58&lt;=TODAY()+30,"Por vencer","Vigente")))</f>
        <v/>
      </c>
      <c r="BL58" s="18"/>
    </row>
    <row r="59" customFormat="false" ht="15" hidden="false" customHeight="false" outlineLevel="0" collapsed="false">
      <c r="A59" s="18"/>
      <c r="B59" s="18"/>
      <c r="C59" s="13"/>
      <c r="D59" s="18"/>
      <c r="E59" s="18"/>
      <c r="F59" s="18"/>
      <c r="G59" s="18"/>
      <c r="H59" s="18"/>
      <c r="I59" s="19"/>
      <c r="J59" s="18"/>
      <c r="K59" s="18"/>
      <c r="L59" s="18"/>
      <c r="M59" s="13"/>
      <c r="N59" s="18"/>
      <c r="O59" s="18"/>
      <c r="P59" s="18"/>
      <c r="Q59" s="18"/>
      <c r="R59" s="18"/>
      <c r="S59" s="18"/>
      <c r="T59" s="20"/>
      <c r="U59" s="18"/>
      <c r="V59" s="13"/>
      <c r="W59" s="13"/>
      <c r="X59" s="18"/>
      <c r="Y59" s="13"/>
      <c r="Z59" s="13"/>
      <c r="AA59" s="20"/>
      <c r="AB59" s="20"/>
      <c r="AC59" s="20"/>
      <c r="AD59" s="20"/>
      <c r="AE59" s="15" t="str">
        <f aca="false">IF(COUNT(AA59,AB59,AC59,AD59)&lt;4,"",(AA59+AB59+(100-AC59)+(100-AD59))/4)</f>
        <v/>
      </c>
      <c r="AF59" s="20"/>
      <c r="AG59" s="13"/>
      <c r="AH59" s="13"/>
      <c r="AI59" s="13"/>
      <c r="AJ59" s="13"/>
      <c r="AK59" s="18"/>
      <c r="AL59" s="13"/>
      <c r="AM59" s="18"/>
      <c r="AN59" s="18"/>
      <c r="AO59" s="19"/>
      <c r="AP59" s="13"/>
      <c r="AQ59" s="18"/>
      <c r="AR59" s="18"/>
      <c r="AS59" s="18"/>
      <c r="AT59" s="18"/>
      <c r="AU59" s="18"/>
      <c r="AV59" s="19"/>
      <c r="AW59" s="13"/>
      <c r="AX59" s="13"/>
      <c r="AY59" s="18"/>
      <c r="AZ59" s="18"/>
      <c r="BA59" s="19"/>
      <c r="BB59" s="13"/>
      <c r="BC59" s="16" t="str">
        <f aca="false">IF(A59="","",IF(AND(AY59="Aprobado",OR(AND(AE59&lt;&gt;"",AE59&lt;AF59),X59="No evaluado",L59="No")),"No puede aprobarse",IF(AND(O59="Sí",Q59=""),"Falta base legal","OK")))</f>
        <v/>
      </c>
      <c r="BD59" s="18"/>
      <c r="BE59" s="18"/>
      <c r="BF59" s="18"/>
      <c r="BG59" s="18"/>
      <c r="BH59" s="19"/>
      <c r="BI59" s="18"/>
      <c r="BJ59" s="17" t="str">
        <f aca="false">IF(OR(BH59="",BI59=""),"",EDATE(BH59,IF(BI59="Mensual",1,IF(BI59="Trimestral",3,IF(BI59="Semestral",6,12)))))</f>
        <v/>
      </c>
      <c r="BK59" s="16" t="str">
        <f aca="true">IF(BJ59="","",IF(BJ59&lt;TODAY(),"Vencida",IF(BJ59&lt;=TODAY()+30,"Por vencer","Vigente")))</f>
        <v/>
      </c>
      <c r="BL59" s="18"/>
    </row>
    <row r="60" customFormat="false" ht="15" hidden="false" customHeight="false" outlineLevel="0" collapsed="false">
      <c r="A60" s="18"/>
      <c r="B60" s="18"/>
      <c r="C60" s="13"/>
      <c r="D60" s="18"/>
      <c r="E60" s="18"/>
      <c r="F60" s="18"/>
      <c r="G60" s="18"/>
      <c r="H60" s="18"/>
      <c r="I60" s="19"/>
      <c r="J60" s="18"/>
      <c r="K60" s="18"/>
      <c r="L60" s="18"/>
      <c r="M60" s="13"/>
      <c r="N60" s="18"/>
      <c r="O60" s="18"/>
      <c r="P60" s="18"/>
      <c r="Q60" s="18"/>
      <c r="R60" s="18"/>
      <c r="S60" s="18"/>
      <c r="T60" s="20"/>
      <c r="U60" s="18"/>
      <c r="V60" s="13"/>
      <c r="W60" s="13"/>
      <c r="X60" s="18"/>
      <c r="Y60" s="13"/>
      <c r="Z60" s="13"/>
      <c r="AA60" s="20"/>
      <c r="AB60" s="20"/>
      <c r="AC60" s="20"/>
      <c r="AD60" s="20"/>
      <c r="AE60" s="15" t="str">
        <f aca="false">IF(COUNT(AA60,AB60,AC60,AD60)&lt;4,"",(AA60+AB60+(100-AC60)+(100-AD60))/4)</f>
        <v/>
      </c>
      <c r="AF60" s="20"/>
      <c r="AG60" s="13"/>
      <c r="AH60" s="13"/>
      <c r="AI60" s="13"/>
      <c r="AJ60" s="13"/>
      <c r="AK60" s="18"/>
      <c r="AL60" s="13"/>
      <c r="AM60" s="18"/>
      <c r="AN60" s="18"/>
      <c r="AO60" s="19"/>
      <c r="AP60" s="13"/>
      <c r="AQ60" s="18"/>
      <c r="AR60" s="18"/>
      <c r="AS60" s="18"/>
      <c r="AT60" s="18"/>
      <c r="AU60" s="18"/>
      <c r="AV60" s="19"/>
      <c r="AW60" s="13"/>
      <c r="AX60" s="13"/>
      <c r="AY60" s="18"/>
      <c r="AZ60" s="18"/>
      <c r="BA60" s="19"/>
      <c r="BB60" s="13"/>
      <c r="BC60" s="16" t="str">
        <f aca="false">IF(A60="","",IF(AND(AY60="Aprobado",OR(AND(AE60&lt;&gt;"",AE60&lt;AF60),X60="No evaluado",L60="No")),"No puede aprobarse",IF(AND(O60="Sí",Q60=""),"Falta base legal","OK")))</f>
        <v/>
      </c>
      <c r="BD60" s="18"/>
      <c r="BE60" s="18"/>
      <c r="BF60" s="18"/>
      <c r="BG60" s="18"/>
      <c r="BH60" s="19"/>
      <c r="BI60" s="18"/>
      <c r="BJ60" s="17" t="str">
        <f aca="false">IF(OR(BH60="",BI60=""),"",EDATE(BH60,IF(BI60="Mensual",1,IF(BI60="Trimestral",3,IF(BI60="Semestral",6,12)))))</f>
        <v/>
      </c>
      <c r="BK60" s="16" t="str">
        <f aca="true">IF(BJ60="","",IF(BJ60&lt;TODAY(),"Vencida",IF(BJ60&lt;=TODAY()+30,"Por vencer","Vigente")))</f>
        <v/>
      </c>
      <c r="BL60" s="18"/>
    </row>
    <row r="61" customFormat="false" ht="15" hidden="false" customHeight="false" outlineLevel="0" collapsed="false">
      <c r="A61" s="18"/>
      <c r="B61" s="18"/>
      <c r="C61" s="13"/>
      <c r="D61" s="18"/>
      <c r="E61" s="18"/>
      <c r="F61" s="18"/>
      <c r="G61" s="18"/>
      <c r="H61" s="18"/>
      <c r="I61" s="19"/>
      <c r="J61" s="18"/>
      <c r="K61" s="18"/>
      <c r="L61" s="18"/>
      <c r="M61" s="13"/>
      <c r="N61" s="18"/>
      <c r="O61" s="18"/>
      <c r="P61" s="18"/>
      <c r="Q61" s="18"/>
      <c r="R61" s="18"/>
      <c r="S61" s="18"/>
      <c r="T61" s="20"/>
      <c r="U61" s="18"/>
      <c r="V61" s="13"/>
      <c r="W61" s="13"/>
      <c r="X61" s="18"/>
      <c r="Y61" s="13"/>
      <c r="Z61" s="13"/>
      <c r="AA61" s="20"/>
      <c r="AB61" s="20"/>
      <c r="AC61" s="20"/>
      <c r="AD61" s="20"/>
      <c r="AE61" s="15" t="str">
        <f aca="false">IF(COUNT(AA61,AB61,AC61,AD61)&lt;4,"",(AA61+AB61+(100-AC61)+(100-AD61))/4)</f>
        <v/>
      </c>
      <c r="AF61" s="20"/>
      <c r="AG61" s="13"/>
      <c r="AH61" s="13"/>
      <c r="AI61" s="13"/>
      <c r="AJ61" s="13"/>
      <c r="AK61" s="18"/>
      <c r="AL61" s="13"/>
      <c r="AM61" s="18"/>
      <c r="AN61" s="18"/>
      <c r="AO61" s="19"/>
      <c r="AP61" s="13"/>
      <c r="AQ61" s="18"/>
      <c r="AR61" s="18"/>
      <c r="AS61" s="18"/>
      <c r="AT61" s="18"/>
      <c r="AU61" s="18"/>
      <c r="AV61" s="19"/>
      <c r="AW61" s="13"/>
      <c r="AX61" s="13"/>
      <c r="AY61" s="18"/>
      <c r="AZ61" s="18"/>
      <c r="BA61" s="19"/>
      <c r="BB61" s="13"/>
      <c r="BC61" s="16" t="str">
        <f aca="false">IF(A61="","",IF(AND(AY61="Aprobado",OR(AND(AE61&lt;&gt;"",AE61&lt;AF61),X61="No evaluado",L61="No")),"No puede aprobarse",IF(AND(O61="Sí",Q61=""),"Falta base legal","OK")))</f>
        <v/>
      </c>
      <c r="BD61" s="18"/>
      <c r="BE61" s="18"/>
      <c r="BF61" s="18"/>
      <c r="BG61" s="18"/>
      <c r="BH61" s="19"/>
      <c r="BI61" s="18"/>
      <c r="BJ61" s="17" t="str">
        <f aca="false">IF(OR(BH61="",BI61=""),"",EDATE(BH61,IF(BI61="Mensual",1,IF(BI61="Trimestral",3,IF(BI61="Semestral",6,12)))))</f>
        <v/>
      </c>
      <c r="BK61" s="16" t="str">
        <f aca="true">IF(BJ61="","",IF(BJ61&lt;TODAY(),"Vencida",IF(BJ61&lt;=TODAY()+30,"Por vencer","Vigente")))</f>
        <v/>
      </c>
      <c r="BL61" s="18"/>
    </row>
    <row r="62" customFormat="false" ht="15" hidden="false" customHeight="false" outlineLevel="0" collapsed="false">
      <c r="A62" s="18"/>
      <c r="B62" s="18"/>
      <c r="C62" s="13"/>
      <c r="D62" s="18"/>
      <c r="E62" s="18"/>
      <c r="F62" s="18"/>
      <c r="G62" s="18"/>
      <c r="H62" s="18"/>
      <c r="I62" s="19"/>
      <c r="J62" s="18"/>
      <c r="K62" s="18"/>
      <c r="L62" s="18"/>
      <c r="M62" s="13"/>
      <c r="N62" s="18"/>
      <c r="O62" s="18"/>
      <c r="P62" s="18"/>
      <c r="Q62" s="18"/>
      <c r="R62" s="18"/>
      <c r="S62" s="18"/>
      <c r="T62" s="20"/>
      <c r="U62" s="18"/>
      <c r="V62" s="13"/>
      <c r="W62" s="13"/>
      <c r="X62" s="18"/>
      <c r="Y62" s="13"/>
      <c r="Z62" s="13"/>
      <c r="AA62" s="20"/>
      <c r="AB62" s="20"/>
      <c r="AC62" s="20"/>
      <c r="AD62" s="20"/>
      <c r="AE62" s="15" t="str">
        <f aca="false">IF(COUNT(AA62,AB62,AC62,AD62)&lt;4,"",(AA62+AB62+(100-AC62)+(100-AD62))/4)</f>
        <v/>
      </c>
      <c r="AF62" s="20"/>
      <c r="AG62" s="13"/>
      <c r="AH62" s="13"/>
      <c r="AI62" s="13"/>
      <c r="AJ62" s="13"/>
      <c r="AK62" s="18"/>
      <c r="AL62" s="13"/>
      <c r="AM62" s="18"/>
      <c r="AN62" s="18"/>
      <c r="AO62" s="19"/>
      <c r="AP62" s="13"/>
      <c r="AQ62" s="18"/>
      <c r="AR62" s="18"/>
      <c r="AS62" s="18"/>
      <c r="AT62" s="18"/>
      <c r="AU62" s="18"/>
      <c r="AV62" s="19"/>
      <c r="AW62" s="13"/>
      <c r="AX62" s="13"/>
      <c r="AY62" s="18"/>
      <c r="AZ62" s="18"/>
      <c r="BA62" s="19"/>
      <c r="BB62" s="13"/>
      <c r="BC62" s="16" t="str">
        <f aca="false">IF(A62="","",IF(AND(AY62="Aprobado",OR(AND(AE62&lt;&gt;"",AE62&lt;AF62),X62="No evaluado",L62="No")),"No puede aprobarse",IF(AND(O62="Sí",Q62=""),"Falta base legal","OK")))</f>
        <v/>
      </c>
      <c r="BD62" s="18"/>
      <c r="BE62" s="18"/>
      <c r="BF62" s="18"/>
      <c r="BG62" s="18"/>
      <c r="BH62" s="19"/>
      <c r="BI62" s="18"/>
      <c r="BJ62" s="17" t="str">
        <f aca="false">IF(OR(BH62="",BI62=""),"",EDATE(BH62,IF(BI62="Mensual",1,IF(BI62="Trimestral",3,IF(BI62="Semestral",6,12)))))</f>
        <v/>
      </c>
      <c r="BK62" s="16" t="str">
        <f aca="true">IF(BJ62="","",IF(BJ62&lt;TODAY(),"Vencida",IF(BJ62&lt;=TODAY()+30,"Por vencer","Vigente")))</f>
        <v/>
      </c>
      <c r="BL62" s="18"/>
    </row>
    <row r="63" customFormat="false" ht="15" hidden="false" customHeight="false" outlineLevel="0" collapsed="false">
      <c r="A63" s="18"/>
      <c r="B63" s="18"/>
      <c r="C63" s="13"/>
      <c r="D63" s="18"/>
      <c r="E63" s="18"/>
      <c r="F63" s="18"/>
      <c r="G63" s="18"/>
      <c r="H63" s="18"/>
      <c r="I63" s="19"/>
      <c r="J63" s="18"/>
      <c r="K63" s="18"/>
      <c r="L63" s="18"/>
      <c r="M63" s="13"/>
      <c r="N63" s="18"/>
      <c r="O63" s="18"/>
      <c r="P63" s="18"/>
      <c r="Q63" s="18"/>
      <c r="R63" s="18"/>
      <c r="S63" s="18"/>
      <c r="T63" s="20"/>
      <c r="U63" s="18"/>
      <c r="V63" s="13"/>
      <c r="W63" s="13"/>
      <c r="X63" s="18"/>
      <c r="Y63" s="13"/>
      <c r="Z63" s="13"/>
      <c r="AA63" s="20"/>
      <c r="AB63" s="20"/>
      <c r="AC63" s="20"/>
      <c r="AD63" s="20"/>
      <c r="AE63" s="15" t="str">
        <f aca="false">IF(COUNT(AA63,AB63,AC63,AD63)&lt;4,"",(AA63+AB63+(100-AC63)+(100-AD63))/4)</f>
        <v/>
      </c>
      <c r="AF63" s="20"/>
      <c r="AG63" s="13"/>
      <c r="AH63" s="13"/>
      <c r="AI63" s="13"/>
      <c r="AJ63" s="13"/>
      <c r="AK63" s="18"/>
      <c r="AL63" s="13"/>
      <c r="AM63" s="18"/>
      <c r="AN63" s="18"/>
      <c r="AO63" s="19"/>
      <c r="AP63" s="13"/>
      <c r="AQ63" s="18"/>
      <c r="AR63" s="18"/>
      <c r="AS63" s="18"/>
      <c r="AT63" s="18"/>
      <c r="AU63" s="18"/>
      <c r="AV63" s="19"/>
      <c r="AW63" s="13"/>
      <c r="AX63" s="13"/>
      <c r="AY63" s="18"/>
      <c r="AZ63" s="18"/>
      <c r="BA63" s="19"/>
      <c r="BB63" s="13"/>
      <c r="BC63" s="16" t="str">
        <f aca="false">IF(A63="","",IF(AND(AY63="Aprobado",OR(AND(AE63&lt;&gt;"",AE63&lt;AF63),X63="No evaluado",L63="No")),"No puede aprobarse",IF(AND(O63="Sí",Q63=""),"Falta base legal","OK")))</f>
        <v/>
      </c>
      <c r="BD63" s="18"/>
      <c r="BE63" s="18"/>
      <c r="BF63" s="18"/>
      <c r="BG63" s="18"/>
      <c r="BH63" s="19"/>
      <c r="BI63" s="18"/>
      <c r="BJ63" s="17" t="str">
        <f aca="false">IF(OR(BH63="",BI63=""),"",EDATE(BH63,IF(BI63="Mensual",1,IF(BI63="Trimestral",3,IF(BI63="Semestral",6,12)))))</f>
        <v/>
      </c>
      <c r="BK63" s="16" t="str">
        <f aca="true">IF(BJ63="","",IF(BJ63&lt;TODAY(),"Vencida",IF(BJ63&lt;=TODAY()+30,"Por vencer","Vigente")))</f>
        <v/>
      </c>
      <c r="BL63" s="18"/>
    </row>
    <row r="64" customFormat="false" ht="15" hidden="false" customHeight="false" outlineLevel="0" collapsed="false">
      <c r="A64" s="18"/>
      <c r="B64" s="18"/>
      <c r="C64" s="13"/>
      <c r="D64" s="18"/>
      <c r="E64" s="18"/>
      <c r="F64" s="18"/>
      <c r="G64" s="18"/>
      <c r="H64" s="18"/>
      <c r="I64" s="19"/>
      <c r="J64" s="18"/>
      <c r="K64" s="18"/>
      <c r="L64" s="18"/>
      <c r="M64" s="13"/>
      <c r="N64" s="18"/>
      <c r="O64" s="18"/>
      <c r="P64" s="18"/>
      <c r="Q64" s="18"/>
      <c r="R64" s="18"/>
      <c r="S64" s="18"/>
      <c r="T64" s="20"/>
      <c r="U64" s="18"/>
      <c r="V64" s="13"/>
      <c r="W64" s="13"/>
      <c r="X64" s="18"/>
      <c r="Y64" s="13"/>
      <c r="Z64" s="13"/>
      <c r="AA64" s="20"/>
      <c r="AB64" s="20"/>
      <c r="AC64" s="20"/>
      <c r="AD64" s="20"/>
      <c r="AE64" s="15" t="str">
        <f aca="false">IF(COUNT(AA64,AB64,AC64,AD64)&lt;4,"",(AA64+AB64+(100-AC64)+(100-AD64))/4)</f>
        <v/>
      </c>
      <c r="AF64" s="20"/>
      <c r="AG64" s="13"/>
      <c r="AH64" s="13"/>
      <c r="AI64" s="13"/>
      <c r="AJ64" s="13"/>
      <c r="AK64" s="18"/>
      <c r="AL64" s="13"/>
      <c r="AM64" s="18"/>
      <c r="AN64" s="18"/>
      <c r="AO64" s="19"/>
      <c r="AP64" s="13"/>
      <c r="AQ64" s="18"/>
      <c r="AR64" s="18"/>
      <c r="AS64" s="18"/>
      <c r="AT64" s="18"/>
      <c r="AU64" s="18"/>
      <c r="AV64" s="19"/>
      <c r="AW64" s="13"/>
      <c r="AX64" s="13"/>
      <c r="AY64" s="18"/>
      <c r="AZ64" s="18"/>
      <c r="BA64" s="19"/>
      <c r="BB64" s="13"/>
      <c r="BC64" s="16" t="str">
        <f aca="false">IF(A64="","",IF(AND(AY64="Aprobado",OR(AND(AE64&lt;&gt;"",AE64&lt;AF64),X64="No evaluado",L64="No")),"No puede aprobarse",IF(AND(O64="Sí",Q64=""),"Falta base legal","OK")))</f>
        <v/>
      </c>
      <c r="BD64" s="18"/>
      <c r="BE64" s="18"/>
      <c r="BF64" s="18"/>
      <c r="BG64" s="18"/>
      <c r="BH64" s="19"/>
      <c r="BI64" s="18"/>
      <c r="BJ64" s="17" t="str">
        <f aca="false">IF(OR(BH64="",BI64=""),"",EDATE(BH64,IF(BI64="Mensual",1,IF(BI64="Trimestral",3,IF(BI64="Semestral",6,12)))))</f>
        <v/>
      </c>
      <c r="BK64" s="16" t="str">
        <f aca="true">IF(BJ64="","",IF(BJ64&lt;TODAY(),"Vencida",IF(BJ64&lt;=TODAY()+30,"Por vencer","Vigente")))</f>
        <v/>
      </c>
      <c r="BL64" s="18"/>
    </row>
    <row r="65" customFormat="false" ht="15" hidden="false" customHeight="false" outlineLevel="0" collapsed="false">
      <c r="A65" s="18"/>
      <c r="B65" s="18"/>
      <c r="C65" s="13"/>
      <c r="D65" s="18"/>
      <c r="E65" s="18"/>
      <c r="F65" s="18"/>
      <c r="G65" s="18"/>
      <c r="H65" s="18"/>
      <c r="I65" s="19"/>
      <c r="J65" s="18"/>
      <c r="K65" s="18"/>
      <c r="L65" s="18"/>
      <c r="M65" s="13"/>
      <c r="N65" s="18"/>
      <c r="O65" s="18"/>
      <c r="P65" s="18"/>
      <c r="Q65" s="18"/>
      <c r="R65" s="18"/>
      <c r="S65" s="18"/>
      <c r="T65" s="20"/>
      <c r="U65" s="18"/>
      <c r="V65" s="13"/>
      <c r="W65" s="13"/>
      <c r="X65" s="18"/>
      <c r="Y65" s="13"/>
      <c r="Z65" s="13"/>
      <c r="AA65" s="20"/>
      <c r="AB65" s="20"/>
      <c r="AC65" s="20"/>
      <c r="AD65" s="20"/>
      <c r="AE65" s="15" t="str">
        <f aca="false">IF(COUNT(AA65,AB65,AC65,AD65)&lt;4,"",(AA65+AB65+(100-AC65)+(100-AD65))/4)</f>
        <v/>
      </c>
      <c r="AF65" s="20"/>
      <c r="AG65" s="13"/>
      <c r="AH65" s="13"/>
      <c r="AI65" s="13"/>
      <c r="AJ65" s="13"/>
      <c r="AK65" s="18"/>
      <c r="AL65" s="13"/>
      <c r="AM65" s="18"/>
      <c r="AN65" s="18"/>
      <c r="AO65" s="19"/>
      <c r="AP65" s="13"/>
      <c r="AQ65" s="18"/>
      <c r="AR65" s="18"/>
      <c r="AS65" s="18"/>
      <c r="AT65" s="18"/>
      <c r="AU65" s="18"/>
      <c r="AV65" s="19"/>
      <c r="AW65" s="13"/>
      <c r="AX65" s="13"/>
      <c r="AY65" s="18"/>
      <c r="AZ65" s="18"/>
      <c r="BA65" s="19"/>
      <c r="BB65" s="13"/>
      <c r="BC65" s="16" t="str">
        <f aca="false">IF(A65="","",IF(AND(AY65="Aprobado",OR(AND(AE65&lt;&gt;"",AE65&lt;AF65),X65="No evaluado",L65="No")),"No puede aprobarse",IF(AND(O65="Sí",Q65=""),"Falta base legal","OK")))</f>
        <v/>
      </c>
      <c r="BD65" s="18"/>
      <c r="BE65" s="18"/>
      <c r="BF65" s="18"/>
      <c r="BG65" s="18"/>
      <c r="BH65" s="19"/>
      <c r="BI65" s="18"/>
      <c r="BJ65" s="17" t="str">
        <f aca="false">IF(OR(BH65="",BI65=""),"",EDATE(BH65,IF(BI65="Mensual",1,IF(BI65="Trimestral",3,IF(BI65="Semestral",6,12)))))</f>
        <v/>
      </c>
      <c r="BK65" s="16" t="str">
        <f aca="true">IF(BJ65="","",IF(BJ65&lt;TODAY(),"Vencida",IF(BJ65&lt;=TODAY()+30,"Por vencer","Vigente")))</f>
        <v/>
      </c>
      <c r="BL65" s="18"/>
    </row>
    <row r="66" customFormat="false" ht="15" hidden="false" customHeight="false" outlineLevel="0" collapsed="false">
      <c r="A66" s="18"/>
      <c r="B66" s="18"/>
      <c r="C66" s="13"/>
      <c r="D66" s="18"/>
      <c r="E66" s="18"/>
      <c r="F66" s="18"/>
      <c r="G66" s="18"/>
      <c r="H66" s="18"/>
      <c r="I66" s="19"/>
      <c r="J66" s="18"/>
      <c r="K66" s="18"/>
      <c r="L66" s="18"/>
      <c r="M66" s="13"/>
      <c r="N66" s="18"/>
      <c r="O66" s="18"/>
      <c r="P66" s="18"/>
      <c r="Q66" s="18"/>
      <c r="R66" s="18"/>
      <c r="S66" s="18"/>
      <c r="T66" s="20"/>
      <c r="U66" s="18"/>
      <c r="V66" s="13"/>
      <c r="W66" s="13"/>
      <c r="X66" s="18"/>
      <c r="Y66" s="13"/>
      <c r="Z66" s="13"/>
      <c r="AA66" s="20"/>
      <c r="AB66" s="20"/>
      <c r="AC66" s="20"/>
      <c r="AD66" s="20"/>
      <c r="AE66" s="15" t="str">
        <f aca="false">IF(COUNT(AA66,AB66,AC66,AD66)&lt;4,"",(AA66+AB66+(100-AC66)+(100-AD66))/4)</f>
        <v/>
      </c>
      <c r="AF66" s="20"/>
      <c r="AG66" s="13"/>
      <c r="AH66" s="13"/>
      <c r="AI66" s="13"/>
      <c r="AJ66" s="13"/>
      <c r="AK66" s="18"/>
      <c r="AL66" s="13"/>
      <c r="AM66" s="18"/>
      <c r="AN66" s="18"/>
      <c r="AO66" s="19"/>
      <c r="AP66" s="13"/>
      <c r="AQ66" s="18"/>
      <c r="AR66" s="18"/>
      <c r="AS66" s="18"/>
      <c r="AT66" s="18"/>
      <c r="AU66" s="18"/>
      <c r="AV66" s="19"/>
      <c r="AW66" s="13"/>
      <c r="AX66" s="13"/>
      <c r="AY66" s="18"/>
      <c r="AZ66" s="18"/>
      <c r="BA66" s="19"/>
      <c r="BB66" s="13"/>
      <c r="BC66" s="16" t="str">
        <f aca="false">IF(A66="","",IF(AND(AY66="Aprobado",OR(AND(AE66&lt;&gt;"",AE66&lt;AF66),X66="No evaluado",L66="No")),"No puede aprobarse",IF(AND(O66="Sí",Q66=""),"Falta base legal","OK")))</f>
        <v/>
      </c>
      <c r="BD66" s="18"/>
      <c r="BE66" s="18"/>
      <c r="BF66" s="18"/>
      <c r="BG66" s="18"/>
      <c r="BH66" s="19"/>
      <c r="BI66" s="18"/>
      <c r="BJ66" s="17" t="str">
        <f aca="false">IF(OR(BH66="",BI66=""),"",EDATE(BH66,IF(BI66="Mensual",1,IF(BI66="Trimestral",3,IF(BI66="Semestral",6,12)))))</f>
        <v/>
      </c>
      <c r="BK66" s="16" t="str">
        <f aca="true">IF(BJ66="","",IF(BJ66&lt;TODAY(),"Vencida",IF(BJ66&lt;=TODAY()+30,"Por vencer","Vigente")))</f>
        <v/>
      </c>
      <c r="BL66" s="18"/>
    </row>
    <row r="67" customFormat="false" ht="15" hidden="false" customHeight="false" outlineLevel="0" collapsed="false">
      <c r="A67" s="18"/>
      <c r="B67" s="18"/>
      <c r="C67" s="13"/>
      <c r="D67" s="18"/>
      <c r="E67" s="18"/>
      <c r="F67" s="18"/>
      <c r="G67" s="18"/>
      <c r="H67" s="18"/>
      <c r="I67" s="19"/>
      <c r="J67" s="18"/>
      <c r="K67" s="18"/>
      <c r="L67" s="18"/>
      <c r="M67" s="13"/>
      <c r="N67" s="18"/>
      <c r="O67" s="18"/>
      <c r="P67" s="18"/>
      <c r="Q67" s="18"/>
      <c r="R67" s="18"/>
      <c r="S67" s="18"/>
      <c r="T67" s="20"/>
      <c r="U67" s="18"/>
      <c r="V67" s="13"/>
      <c r="W67" s="13"/>
      <c r="X67" s="18"/>
      <c r="Y67" s="13"/>
      <c r="Z67" s="13"/>
      <c r="AA67" s="20"/>
      <c r="AB67" s="20"/>
      <c r="AC67" s="20"/>
      <c r="AD67" s="20"/>
      <c r="AE67" s="15" t="str">
        <f aca="false">IF(COUNT(AA67,AB67,AC67,AD67)&lt;4,"",(AA67+AB67+(100-AC67)+(100-AD67))/4)</f>
        <v/>
      </c>
      <c r="AF67" s="20"/>
      <c r="AG67" s="13"/>
      <c r="AH67" s="13"/>
      <c r="AI67" s="13"/>
      <c r="AJ67" s="13"/>
      <c r="AK67" s="18"/>
      <c r="AL67" s="13"/>
      <c r="AM67" s="18"/>
      <c r="AN67" s="18"/>
      <c r="AO67" s="19"/>
      <c r="AP67" s="13"/>
      <c r="AQ67" s="18"/>
      <c r="AR67" s="18"/>
      <c r="AS67" s="18"/>
      <c r="AT67" s="18"/>
      <c r="AU67" s="18"/>
      <c r="AV67" s="19"/>
      <c r="AW67" s="13"/>
      <c r="AX67" s="13"/>
      <c r="AY67" s="18"/>
      <c r="AZ67" s="18"/>
      <c r="BA67" s="19"/>
      <c r="BB67" s="13"/>
      <c r="BC67" s="16" t="str">
        <f aca="false">IF(A67="","",IF(AND(AY67="Aprobado",OR(AND(AE67&lt;&gt;"",AE67&lt;AF67),X67="No evaluado",L67="No")),"No puede aprobarse",IF(AND(O67="Sí",Q67=""),"Falta base legal","OK")))</f>
        <v/>
      </c>
      <c r="BD67" s="18"/>
      <c r="BE67" s="18"/>
      <c r="BF67" s="18"/>
      <c r="BG67" s="18"/>
      <c r="BH67" s="19"/>
      <c r="BI67" s="18"/>
      <c r="BJ67" s="17" t="str">
        <f aca="false">IF(OR(BH67="",BI67=""),"",EDATE(BH67,IF(BI67="Mensual",1,IF(BI67="Trimestral",3,IF(BI67="Semestral",6,12)))))</f>
        <v/>
      </c>
      <c r="BK67" s="16" t="str">
        <f aca="true">IF(BJ67="","",IF(BJ67&lt;TODAY(),"Vencida",IF(BJ67&lt;=TODAY()+30,"Por vencer","Vigente")))</f>
        <v/>
      </c>
      <c r="BL67" s="18"/>
    </row>
    <row r="68" customFormat="false" ht="15" hidden="false" customHeight="false" outlineLevel="0" collapsed="false">
      <c r="A68" s="18"/>
      <c r="B68" s="18"/>
      <c r="C68" s="13"/>
      <c r="D68" s="18"/>
      <c r="E68" s="18"/>
      <c r="F68" s="18"/>
      <c r="G68" s="18"/>
      <c r="H68" s="18"/>
      <c r="I68" s="19"/>
      <c r="J68" s="18"/>
      <c r="K68" s="18"/>
      <c r="L68" s="18"/>
      <c r="M68" s="13"/>
      <c r="N68" s="18"/>
      <c r="O68" s="18"/>
      <c r="P68" s="18"/>
      <c r="Q68" s="18"/>
      <c r="R68" s="18"/>
      <c r="S68" s="18"/>
      <c r="T68" s="20"/>
      <c r="U68" s="18"/>
      <c r="V68" s="13"/>
      <c r="W68" s="13"/>
      <c r="X68" s="18"/>
      <c r="Y68" s="13"/>
      <c r="Z68" s="13"/>
      <c r="AA68" s="20"/>
      <c r="AB68" s="20"/>
      <c r="AC68" s="20"/>
      <c r="AD68" s="20"/>
      <c r="AE68" s="15" t="str">
        <f aca="false">IF(COUNT(AA68,AB68,AC68,AD68)&lt;4,"",(AA68+AB68+(100-AC68)+(100-AD68))/4)</f>
        <v/>
      </c>
      <c r="AF68" s="20"/>
      <c r="AG68" s="13"/>
      <c r="AH68" s="13"/>
      <c r="AI68" s="13"/>
      <c r="AJ68" s="13"/>
      <c r="AK68" s="18"/>
      <c r="AL68" s="13"/>
      <c r="AM68" s="18"/>
      <c r="AN68" s="18"/>
      <c r="AO68" s="19"/>
      <c r="AP68" s="13"/>
      <c r="AQ68" s="18"/>
      <c r="AR68" s="18"/>
      <c r="AS68" s="18"/>
      <c r="AT68" s="18"/>
      <c r="AU68" s="18"/>
      <c r="AV68" s="19"/>
      <c r="AW68" s="13"/>
      <c r="AX68" s="13"/>
      <c r="AY68" s="18"/>
      <c r="AZ68" s="18"/>
      <c r="BA68" s="19"/>
      <c r="BB68" s="13"/>
      <c r="BC68" s="16" t="str">
        <f aca="false">IF(A68="","",IF(AND(AY68="Aprobado",OR(AND(AE68&lt;&gt;"",AE68&lt;AF68),X68="No evaluado",L68="No")),"No puede aprobarse",IF(AND(O68="Sí",Q68=""),"Falta base legal","OK")))</f>
        <v/>
      </c>
      <c r="BD68" s="18"/>
      <c r="BE68" s="18"/>
      <c r="BF68" s="18"/>
      <c r="BG68" s="18"/>
      <c r="BH68" s="19"/>
      <c r="BI68" s="18"/>
      <c r="BJ68" s="17" t="str">
        <f aca="false">IF(OR(BH68="",BI68=""),"",EDATE(BH68,IF(BI68="Mensual",1,IF(BI68="Trimestral",3,IF(BI68="Semestral",6,12)))))</f>
        <v/>
      </c>
      <c r="BK68" s="16" t="str">
        <f aca="true">IF(BJ68="","",IF(BJ68&lt;TODAY(),"Vencida",IF(BJ68&lt;=TODAY()+30,"Por vencer","Vigente")))</f>
        <v/>
      </c>
      <c r="BL68" s="18"/>
    </row>
    <row r="69" customFormat="false" ht="15" hidden="false" customHeight="false" outlineLevel="0" collapsed="false">
      <c r="A69" s="18"/>
      <c r="B69" s="18"/>
      <c r="C69" s="13"/>
      <c r="D69" s="18"/>
      <c r="E69" s="18"/>
      <c r="F69" s="18"/>
      <c r="G69" s="18"/>
      <c r="H69" s="18"/>
      <c r="I69" s="19"/>
      <c r="J69" s="18"/>
      <c r="K69" s="18"/>
      <c r="L69" s="18"/>
      <c r="M69" s="13"/>
      <c r="N69" s="18"/>
      <c r="O69" s="18"/>
      <c r="P69" s="18"/>
      <c r="Q69" s="18"/>
      <c r="R69" s="18"/>
      <c r="S69" s="18"/>
      <c r="T69" s="20"/>
      <c r="U69" s="18"/>
      <c r="V69" s="13"/>
      <c r="W69" s="13"/>
      <c r="X69" s="18"/>
      <c r="Y69" s="13"/>
      <c r="Z69" s="13"/>
      <c r="AA69" s="20"/>
      <c r="AB69" s="20"/>
      <c r="AC69" s="20"/>
      <c r="AD69" s="20"/>
      <c r="AE69" s="15" t="str">
        <f aca="false">IF(COUNT(AA69,AB69,AC69,AD69)&lt;4,"",(AA69+AB69+(100-AC69)+(100-AD69))/4)</f>
        <v/>
      </c>
      <c r="AF69" s="20"/>
      <c r="AG69" s="13"/>
      <c r="AH69" s="13"/>
      <c r="AI69" s="13"/>
      <c r="AJ69" s="13"/>
      <c r="AK69" s="18"/>
      <c r="AL69" s="13"/>
      <c r="AM69" s="18"/>
      <c r="AN69" s="18"/>
      <c r="AO69" s="19"/>
      <c r="AP69" s="13"/>
      <c r="AQ69" s="18"/>
      <c r="AR69" s="18"/>
      <c r="AS69" s="18"/>
      <c r="AT69" s="18"/>
      <c r="AU69" s="18"/>
      <c r="AV69" s="19"/>
      <c r="AW69" s="13"/>
      <c r="AX69" s="13"/>
      <c r="AY69" s="18"/>
      <c r="AZ69" s="18"/>
      <c r="BA69" s="19"/>
      <c r="BB69" s="13"/>
      <c r="BC69" s="16" t="str">
        <f aca="false">IF(A69="","",IF(AND(AY69="Aprobado",OR(AND(AE69&lt;&gt;"",AE69&lt;AF69),X69="No evaluado",L69="No")),"No puede aprobarse",IF(AND(O69="Sí",Q69=""),"Falta base legal","OK")))</f>
        <v/>
      </c>
      <c r="BD69" s="18"/>
      <c r="BE69" s="18"/>
      <c r="BF69" s="18"/>
      <c r="BG69" s="18"/>
      <c r="BH69" s="19"/>
      <c r="BI69" s="18"/>
      <c r="BJ69" s="17" t="str">
        <f aca="false">IF(OR(BH69="",BI69=""),"",EDATE(BH69,IF(BI69="Mensual",1,IF(BI69="Trimestral",3,IF(BI69="Semestral",6,12)))))</f>
        <v/>
      </c>
      <c r="BK69" s="16" t="str">
        <f aca="true">IF(BJ69="","",IF(BJ69&lt;TODAY(),"Vencida",IF(BJ69&lt;=TODAY()+30,"Por vencer","Vigente")))</f>
        <v/>
      </c>
      <c r="BL69" s="18"/>
    </row>
    <row r="70" customFormat="false" ht="15" hidden="false" customHeight="false" outlineLevel="0" collapsed="false">
      <c r="A70" s="18"/>
      <c r="B70" s="18"/>
      <c r="C70" s="13"/>
      <c r="D70" s="18"/>
      <c r="E70" s="18"/>
      <c r="F70" s="18"/>
      <c r="G70" s="18"/>
      <c r="H70" s="18"/>
      <c r="I70" s="19"/>
      <c r="J70" s="18"/>
      <c r="K70" s="18"/>
      <c r="L70" s="18"/>
      <c r="M70" s="13"/>
      <c r="N70" s="18"/>
      <c r="O70" s="18"/>
      <c r="P70" s="18"/>
      <c r="Q70" s="18"/>
      <c r="R70" s="18"/>
      <c r="S70" s="18"/>
      <c r="T70" s="20"/>
      <c r="U70" s="18"/>
      <c r="V70" s="13"/>
      <c r="W70" s="13"/>
      <c r="X70" s="18"/>
      <c r="Y70" s="13"/>
      <c r="Z70" s="13"/>
      <c r="AA70" s="20"/>
      <c r="AB70" s="20"/>
      <c r="AC70" s="20"/>
      <c r="AD70" s="20"/>
      <c r="AE70" s="15" t="str">
        <f aca="false">IF(COUNT(AA70,AB70,AC70,AD70)&lt;4,"",(AA70+AB70+(100-AC70)+(100-AD70))/4)</f>
        <v/>
      </c>
      <c r="AF70" s="20"/>
      <c r="AG70" s="13"/>
      <c r="AH70" s="13"/>
      <c r="AI70" s="13"/>
      <c r="AJ70" s="13"/>
      <c r="AK70" s="18"/>
      <c r="AL70" s="13"/>
      <c r="AM70" s="18"/>
      <c r="AN70" s="18"/>
      <c r="AO70" s="19"/>
      <c r="AP70" s="13"/>
      <c r="AQ70" s="18"/>
      <c r="AR70" s="18"/>
      <c r="AS70" s="18"/>
      <c r="AT70" s="18"/>
      <c r="AU70" s="18"/>
      <c r="AV70" s="19"/>
      <c r="AW70" s="13"/>
      <c r="AX70" s="13"/>
      <c r="AY70" s="18"/>
      <c r="AZ70" s="18"/>
      <c r="BA70" s="19"/>
      <c r="BB70" s="13"/>
      <c r="BC70" s="16" t="str">
        <f aca="false">IF(A70="","",IF(AND(AY70="Aprobado",OR(AND(AE70&lt;&gt;"",AE70&lt;AF70),X70="No evaluado",L70="No")),"No puede aprobarse",IF(AND(O70="Sí",Q70=""),"Falta base legal","OK")))</f>
        <v/>
      </c>
      <c r="BD70" s="18"/>
      <c r="BE70" s="18"/>
      <c r="BF70" s="18"/>
      <c r="BG70" s="18"/>
      <c r="BH70" s="19"/>
      <c r="BI70" s="18"/>
      <c r="BJ70" s="17" t="str">
        <f aca="false">IF(OR(BH70="",BI70=""),"",EDATE(BH70,IF(BI70="Mensual",1,IF(BI70="Trimestral",3,IF(BI70="Semestral",6,12)))))</f>
        <v/>
      </c>
      <c r="BK70" s="16" t="str">
        <f aca="true">IF(BJ70="","",IF(BJ70&lt;TODAY(),"Vencida",IF(BJ70&lt;=TODAY()+30,"Por vencer","Vigente")))</f>
        <v/>
      </c>
      <c r="BL70" s="18"/>
    </row>
    <row r="71" customFormat="false" ht="15" hidden="false" customHeight="false" outlineLevel="0" collapsed="false">
      <c r="A71" s="18"/>
      <c r="B71" s="18"/>
      <c r="C71" s="13"/>
      <c r="D71" s="18"/>
      <c r="E71" s="18"/>
      <c r="F71" s="18"/>
      <c r="G71" s="18"/>
      <c r="H71" s="18"/>
      <c r="I71" s="19"/>
      <c r="J71" s="18"/>
      <c r="K71" s="18"/>
      <c r="L71" s="18"/>
      <c r="M71" s="13"/>
      <c r="N71" s="18"/>
      <c r="O71" s="18"/>
      <c r="P71" s="18"/>
      <c r="Q71" s="18"/>
      <c r="R71" s="18"/>
      <c r="S71" s="18"/>
      <c r="T71" s="20"/>
      <c r="U71" s="18"/>
      <c r="V71" s="13"/>
      <c r="W71" s="13"/>
      <c r="X71" s="18"/>
      <c r="Y71" s="13"/>
      <c r="Z71" s="13"/>
      <c r="AA71" s="20"/>
      <c r="AB71" s="20"/>
      <c r="AC71" s="20"/>
      <c r="AD71" s="20"/>
      <c r="AE71" s="15" t="str">
        <f aca="false">IF(COUNT(AA71,AB71,AC71,AD71)&lt;4,"",(AA71+AB71+(100-AC71)+(100-AD71))/4)</f>
        <v/>
      </c>
      <c r="AF71" s="20"/>
      <c r="AG71" s="13"/>
      <c r="AH71" s="13"/>
      <c r="AI71" s="13"/>
      <c r="AJ71" s="13"/>
      <c r="AK71" s="18"/>
      <c r="AL71" s="13"/>
      <c r="AM71" s="18"/>
      <c r="AN71" s="18"/>
      <c r="AO71" s="19"/>
      <c r="AP71" s="13"/>
      <c r="AQ71" s="18"/>
      <c r="AR71" s="18"/>
      <c r="AS71" s="18"/>
      <c r="AT71" s="18"/>
      <c r="AU71" s="18"/>
      <c r="AV71" s="19"/>
      <c r="AW71" s="13"/>
      <c r="AX71" s="13"/>
      <c r="AY71" s="18"/>
      <c r="AZ71" s="18"/>
      <c r="BA71" s="19"/>
      <c r="BB71" s="13"/>
      <c r="BC71" s="16" t="str">
        <f aca="false">IF(A71="","",IF(AND(AY71="Aprobado",OR(AND(AE71&lt;&gt;"",AE71&lt;AF71),X71="No evaluado",L71="No")),"No puede aprobarse",IF(AND(O71="Sí",Q71=""),"Falta base legal","OK")))</f>
        <v/>
      </c>
      <c r="BD71" s="18"/>
      <c r="BE71" s="18"/>
      <c r="BF71" s="18"/>
      <c r="BG71" s="18"/>
      <c r="BH71" s="19"/>
      <c r="BI71" s="18"/>
      <c r="BJ71" s="17" t="str">
        <f aca="false">IF(OR(BH71="",BI71=""),"",EDATE(BH71,IF(BI71="Mensual",1,IF(BI71="Trimestral",3,IF(BI71="Semestral",6,12)))))</f>
        <v/>
      </c>
      <c r="BK71" s="16" t="str">
        <f aca="true">IF(BJ71="","",IF(BJ71&lt;TODAY(),"Vencida",IF(BJ71&lt;=TODAY()+30,"Por vencer","Vigente")))</f>
        <v/>
      </c>
      <c r="BL71" s="18"/>
    </row>
    <row r="72" customFormat="false" ht="15" hidden="false" customHeight="false" outlineLevel="0" collapsed="false">
      <c r="A72" s="18"/>
      <c r="B72" s="18"/>
      <c r="C72" s="13"/>
      <c r="D72" s="18"/>
      <c r="E72" s="18"/>
      <c r="F72" s="18"/>
      <c r="G72" s="18"/>
      <c r="H72" s="18"/>
      <c r="I72" s="19"/>
      <c r="J72" s="18"/>
      <c r="K72" s="18"/>
      <c r="L72" s="18"/>
      <c r="M72" s="13"/>
      <c r="N72" s="18"/>
      <c r="O72" s="18"/>
      <c r="P72" s="18"/>
      <c r="Q72" s="18"/>
      <c r="R72" s="18"/>
      <c r="S72" s="18"/>
      <c r="T72" s="20"/>
      <c r="U72" s="18"/>
      <c r="V72" s="13"/>
      <c r="W72" s="13"/>
      <c r="X72" s="18"/>
      <c r="Y72" s="13"/>
      <c r="Z72" s="13"/>
      <c r="AA72" s="20"/>
      <c r="AB72" s="20"/>
      <c r="AC72" s="20"/>
      <c r="AD72" s="20"/>
      <c r="AE72" s="15" t="str">
        <f aca="false">IF(COUNT(AA72,AB72,AC72,AD72)&lt;4,"",(AA72+AB72+(100-AC72)+(100-AD72))/4)</f>
        <v/>
      </c>
      <c r="AF72" s="20"/>
      <c r="AG72" s="13"/>
      <c r="AH72" s="13"/>
      <c r="AI72" s="13"/>
      <c r="AJ72" s="13"/>
      <c r="AK72" s="18"/>
      <c r="AL72" s="13"/>
      <c r="AM72" s="18"/>
      <c r="AN72" s="18"/>
      <c r="AO72" s="19"/>
      <c r="AP72" s="13"/>
      <c r="AQ72" s="18"/>
      <c r="AR72" s="18"/>
      <c r="AS72" s="18"/>
      <c r="AT72" s="18"/>
      <c r="AU72" s="18"/>
      <c r="AV72" s="19"/>
      <c r="AW72" s="13"/>
      <c r="AX72" s="13"/>
      <c r="AY72" s="18"/>
      <c r="AZ72" s="18"/>
      <c r="BA72" s="19"/>
      <c r="BB72" s="13"/>
      <c r="BC72" s="16" t="str">
        <f aca="false">IF(A72="","",IF(AND(AY72="Aprobado",OR(AND(AE72&lt;&gt;"",AE72&lt;AF72),X72="No evaluado",L72="No")),"No puede aprobarse",IF(AND(O72="Sí",Q72=""),"Falta base legal","OK")))</f>
        <v/>
      </c>
      <c r="BD72" s="18"/>
      <c r="BE72" s="18"/>
      <c r="BF72" s="18"/>
      <c r="BG72" s="18"/>
      <c r="BH72" s="19"/>
      <c r="BI72" s="18"/>
      <c r="BJ72" s="17" t="str">
        <f aca="false">IF(OR(BH72="",BI72=""),"",EDATE(BH72,IF(BI72="Mensual",1,IF(BI72="Trimestral",3,IF(BI72="Semestral",6,12)))))</f>
        <v/>
      </c>
      <c r="BK72" s="16" t="str">
        <f aca="true">IF(BJ72="","",IF(BJ72&lt;TODAY(),"Vencida",IF(BJ72&lt;=TODAY()+30,"Por vencer","Vigente")))</f>
        <v/>
      </c>
      <c r="BL72" s="18"/>
    </row>
    <row r="73" customFormat="false" ht="15" hidden="false" customHeight="false" outlineLevel="0" collapsed="false">
      <c r="A73" s="18"/>
      <c r="B73" s="18"/>
      <c r="C73" s="13"/>
      <c r="D73" s="18"/>
      <c r="E73" s="18"/>
      <c r="F73" s="18"/>
      <c r="G73" s="18"/>
      <c r="H73" s="18"/>
      <c r="I73" s="19"/>
      <c r="J73" s="18"/>
      <c r="K73" s="18"/>
      <c r="L73" s="18"/>
      <c r="M73" s="13"/>
      <c r="N73" s="18"/>
      <c r="O73" s="18"/>
      <c r="P73" s="18"/>
      <c r="Q73" s="18"/>
      <c r="R73" s="18"/>
      <c r="S73" s="18"/>
      <c r="T73" s="20"/>
      <c r="U73" s="18"/>
      <c r="V73" s="13"/>
      <c r="W73" s="13"/>
      <c r="X73" s="18"/>
      <c r="Y73" s="13"/>
      <c r="Z73" s="13"/>
      <c r="AA73" s="20"/>
      <c r="AB73" s="20"/>
      <c r="AC73" s="20"/>
      <c r="AD73" s="20"/>
      <c r="AE73" s="15" t="str">
        <f aca="false">IF(COUNT(AA73,AB73,AC73,AD73)&lt;4,"",(AA73+AB73+(100-AC73)+(100-AD73))/4)</f>
        <v/>
      </c>
      <c r="AF73" s="20"/>
      <c r="AG73" s="13"/>
      <c r="AH73" s="13"/>
      <c r="AI73" s="13"/>
      <c r="AJ73" s="13"/>
      <c r="AK73" s="18"/>
      <c r="AL73" s="13"/>
      <c r="AM73" s="18"/>
      <c r="AN73" s="18"/>
      <c r="AO73" s="19"/>
      <c r="AP73" s="13"/>
      <c r="AQ73" s="18"/>
      <c r="AR73" s="18"/>
      <c r="AS73" s="18"/>
      <c r="AT73" s="18"/>
      <c r="AU73" s="18"/>
      <c r="AV73" s="19"/>
      <c r="AW73" s="13"/>
      <c r="AX73" s="13"/>
      <c r="AY73" s="18"/>
      <c r="AZ73" s="18"/>
      <c r="BA73" s="19"/>
      <c r="BB73" s="13"/>
      <c r="BC73" s="16" t="str">
        <f aca="false">IF(A73="","",IF(AND(AY73="Aprobado",OR(AND(AE73&lt;&gt;"",AE73&lt;AF73),X73="No evaluado",L73="No")),"No puede aprobarse",IF(AND(O73="Sí",Q73=""),"Falta base legal","OK")))</f>
        <v/>
      </c>
      <c r="BD73" s="18"/>
      <c r="BE73" s="18"/>
      <c r="BF73" s="18"/>
      <c r="BG73" s="18"/>
      <c r="BH73" s="19"/>
      <c r="BI73" s="18"/>
      <c r="BJ73" s="17" t="str">
        <f aca="false">IF(OR(BH73="",BI73=""),"",EDATE(BH73,IF(BI73="Mensual",1,IF(BI73="Trimestral",3,IF(BI73="Semestral",6,12)))))</f>
        <v/>
      </c>
      <c r="BK73" s="16" t="str">
        <f aca="true">IF(BJ73="","",IF(BJ73&lt;TODAY(),"Vencida",IF(BJ73&lt;=TODAY()+30,"Por vencer","Vigente")))</f>
        <v/>
      </c>
      <c r="BL73" s="18"/>
    </row>
    <row r="74" customFormat="false" ht="15" hidden="false" customHeight="false" outlineLevel="0" collapsed="false">
      <c r="A74" s="18"/>
      <c r="B74" s="18"/>
      <c r="C74" s="13"/>
      <c r="D74" s="18"/>
      <c r="E74" s="18"/>
      <c r="F74" s="18"/>
      <c r="G74" s="18"/>
      <c r="H74" s="18"/>
      <c r="I74" s="19"/>
      <c r="J74" s="18"/>
      <c r="K74" s="18"/>
      <c r="L74" s="18"/>
      <c r="M74" s="13"/>
      <c r="N74" s="18"/>
      <c r="O74" s="18"/>
      <c r="P74" s="18"/>
      <c r="Q74" s="18"/>
      <c r="R74" s="18"/>
      <c r="S74" s="18"/>
      <c r="T74" s="20"/>
      <c r="U74" s="18"/>
      <c r="V74" s="13"/>
      <c r="W74" s="13"/>
      <c r="X74" s="18"/>
      <c r="Y74" s="13"/>
      <c r="Z74" s="13"/>
      <c r="AA74" s="20"/>
      <c r="AB74" s="20"/>
      <c r="AC74" s="20"/>
      <c r="AD74" s="20"/>
      <c r="AE74" s="15" t="str">
        <f aca="false">IF(COUNT(AA74,AB74,AC74,AD74)&lt;4,"",(AA74+AB74+(100-AC74)+(100-AD74))/4)</f>
        <v/>
      </c>
      <c r="AF74" s="20"/>
      <c r="AG74" s="13"/>
      <c r="AH74" s="13"/>
      <c r="AI74" s="13"/>
      <c r="AJ74" s="13"/>
      <c r="AK74" s="18"/>
      <c r="AL74" s="13"/>
      <c r="AM74" s="18"/>
      <c r="AN74" s="18"/>
      <c r="AO74" s="19"/>
      <c r="AP74" s="13"/>
      <c r="AQ74" s="18"/>
      <c r="AR74" s="18"/>
      <c r="AS74" s="18"/>
      <c r="AT74" s="18"/>
      <c r="AU74" s="18"/>
      <c r="AV74" s="19"/>
      <c r="AW74" s="13"/>
      <c r="AX74" s="13"/>
      <c r="AY74" s="18"/>
      <c r="AZ74" s="18"/>
      <c r="BA74" s="19"/>
      <c r="BB74" s="13"/>
      <c r="BC74" s="16" t="str">
        <f aca="false">IF(A74="","",IF(AND(AY74="Aprobado",OR(AND(AE74&lt;&gt;"",AE74&lt;AF74),X74="No evaluado",L74="No")),"No puede aprobarse",IF(AND(O74="Sí",Q74=""),"Falta base legal","OK")))</f>
        <v/>
      </c>
      <c r="BD74" s="18"/>
      <c r="BE74" s="18"/>
      <c r="BF74" s="18"/>
      <c r="BG74" s="18"/>
      <c r="BH74" s="19"/>
      <c r="BI74" s="18"/>
      <c r="BJ74" s="17" t="str">
        <f aca="false">IF(OR(BH74="",BI74=""),"",EDATE(BH74,IF(BI74="Mensual",1,IF(BI74="Trimestral",3,IF(BI74="Semestral",6,12)))))</f>
        <v/>
      </c>
      <c r="BK74" s="16" t="str">
        <f aca="true">IF(BJ74="","",IF(BJ74&lt;TODAY(),"Vencida",IF(BJ74&lt;=TODAY()+30,"Por vencer","Vigente")))</f>
        <v/>
      </c>
      <c r="BL74" s="18"/>
    </row>
    <row r="75" customFormat="false" ht="15" hidden="false" customHeight="false" outlineLevel="0" collapsed="false">
      <c r="A75" s="18"/>
      <c r="B75" s="18"/>
      <c r="C75" s="13"/>
      <c r="D75" s="18"/>
      <c r="E75" s="18"/>
      <c r="F75" s="18"/>
      <c r="G75" s="18"/>
      <c r="H75" s="18"/>
      <c r="I75" s="19"/>
      <c r="J75" s="18"/>
      <c r="K75" s="18"/>
      <c r="L75" s="18"/>
      <c r="M75" s="13"/>
      <c r="N75" s="18"/>
      <c r="O75" s="18"/>
      <c r="P75" s="18"/>
      <c r="Q75" s="18"/>
      <c r="R75" s="18"/>
      <c r="S75" s="18"/>
      <c r="T75" s="20"/>
      <c r="U75" s="18"/>
      <c r="V75" s="13"/>
      <c r="W75" s="13"/>
      <c r="X75" s="18"/>
      <c r="Y75" s="13"/>
      <c r="Z75" s="13"/>
      <c r="AA75" s="20"/>
      <c r="AB75" s="20"/>
      <c r="AC75" s="20"/>
      <c r="AD75" s="20"/>
      <c r="AE75" s="15" t="str">
        <f aca="false">IF(COUNT(AA75,AB75,AC75,AD75)&lt;4,"",(AA75+AB75+(100-AC75)+(100-AD75))/4)</f>
        <v/>
      </c>
      <c r="AF75" s="20"/>
      <c r="AG75" s="13"/>
      <c r="AH75" s="13"/>
      <c r="AI75" s="13"/>
      <c r="AJ75" s="13"/>
      <c r="AK75" s="18"/>
      <c r="AL75" s="13"/>
      <c r="AM75" s="18"/>
      <c r="AN75" s="18"/>
      <c r="AO75" s="19"/>
      <c r="AP75" s="13"/>
      <c r="AQ75" s="18"/>
      <c r="AR75" s="18"/>
      <c r="AS75" s="18"/>
      <c r="AT75" s="18"/>
      <c r="AU75" s="18"/>
      <c r="AV75" s="19"/>
      <c r="AW75" s="13"/>
      <c r="AX75" s="13"/>
      <c r="AY75" s="18"/>
      <c r="AZ75" s="18"/>
      <c r="BA75" s="19"/>
      <c r="BB75" s="13"/>
      <c r="BC75" s="16" t="str">
        <f aca="false">IF(A75="","",IF(AND(AY75="Aprobado",OR(AND(AE75&lt;&gt;"",AE75&lt;AF75),X75="No evaluado",L75="No")),"No puede aprobarse",IF(AND(O75="Sí",Q75=""),"Falta base legal","OK")))</f>
        <v/>
      </c>
      <c r="BD75" s="18"/>
      <c r="BE75" s="18"/>
      <c r="BF75" s="18"/>
      <c r="BG75" s="18"/>
      <c r="BH75" s="19"/>
      <c r="BI75" s="18"/>
      <c r="BJ75" s="17" t="str">
        <f aca="false">IF(OR(BH75="",BI75=""),"",EDATE(BH75,IF(BI75="Mensual",1,IF(BI75="Trimestral",3,IF(BI75="Semestral",6,12)))))</f>
        <v/>
      </c>
      <c r="BK75" s="16" t="str">
        <f aca="true">IF(BJ75="","",IF(BJ75&lt;TODAY(),"Vencida",IF(BJ75&lt;=TODAY()+30,"Por vencer","Vigente")))</f>
        <v/>
      </c>
      <c r="BL75" s="18"/>
    </row>
    <row r="76" customFormat="false" ht="15" hidden="false" customHeight="false" outlineLevel="0" collapsed="false">
      <c r="A76" s="18"/>
      <c r="B76" s="18"/>
      <c r="C76" s="13"/>
      <c r="D76" s="18"/>
      <c r="E76" s="18"/>
      <c r="F76" s="18"/>
      <c r="G76" s="18"/>
      <c r="H76" s="18"/>
      <c r="I76" s="19"/>
      <c r="J76" s="18"/>
      <c r="K76" s="18"/>
      <c r="L76" s="18"/>
      <c r="M76" s="13"/>
      <c r="N76" s="18"/>
      <c r="O76" s="18"/>
      <c r="P76" s="18"/>
      <c r="Q76" s="18"/>
      <c r="R76" s="18"/>
      <c r="S76" s="18"/>
      <c r="T76" s="20"/>
      <c r="U76" s="18"/>
      <c r="V76" s="13"/>
      <c r="W76" s="13"/>
      <c r="X76" s="18"/>
      <c r="Y76" s="13"/>
      <c r="Z76" s="13"/>
      <c r="AA76" s="20"/>
      <c r="AB76" s="20"/>
      <c r="AC76" s="20"/>
      <c r="AD76" s="20"/>
      <c r="AE76" s="15" t="str">
        <f aca="false">IF(COUNT(AA76,AB76,AC76,AD76)&lt;4,"",(AA76+AB76+(100-AC76)+(100-AD76))/4)</f>
        <v/>
      </c>
      <c r="AF76" s="20"/>
      <c r="AG76" s="13"/>
      <c r="AH76" s="13"/>
      <c r="AI76" s="13"/>
      <c r="AJ76" s="13"/>
      <c r="AK76" s="18"/>
      <c r="AL76" s="13"/>
      <c r="AM76" s="18"/>
      <c r="AN76" s="18"/>
      <c r="AO76" s="19"/>
      <c r="AP76" s="13"/>
      <c r="AQ76" s="18"/>
      <c r="AR76" s="18"/>
      <c r="AS76" s="18"/>
      <c r="AT76" s="18"/>
      <c r="AU76" s="18"/>
      <c r="AV76" s="19"/>
      <c r="AW76" s="13"/>
      <c r="AX76" s="13"/>
      <c r="AY76" s="18"/>
      <c r="AZ76" s="18"/>
      <c r="BA76" s="19"/>
      <c r="BB76" s="13"/>
      <c r="BC76" s="16" t="str">
        <f aca="false">IF(A76="","",IF(AND(AY76="Aprobado",OR(AND(AE76&lt;&gt;"",AE76&lt;AF76),X76="No evaluado",L76="No")),"No puede aprobarse",IF(AND(O76="Sí",Q76=""),"Falta base legal","OK")))</f>
        <v/>
      </c>
      <c r="BD76" s="18"/>
      <c r="BE76" s="18"/>
      <c r="BF76" s="18"/>
      <c r="BG76" s="18"/>
      <c r="BH76" s="19"/>
      <c r="BI76" s="18"/>
      <c r="BJ76" s="17" t="str">
        <f aca="false">IF(OR(BH76="",BI76=""),"",EDATE(BH76,IF(BI76="Mensual",1,IF(BI76="Trimestral",3,IF(BI76="Semestral",6,12)))))</f>
        <v/>
      </c>
      <c r="BK76" s="16" t="str">
        <f aca="true">IF(BJ76="","",IF(BJ76&lt;TODAY(),"Vencida",IF(BJ76&lt;=TODAY()+30,"Por vencer","Vigente")))</f>
        <v/>
      </c>
      <c r="BL76" s="18"/>
    </row>
    <row r="77" customFormat="false" ht="15" hidden="false" customHeight="false" outlineLevel="0" collapsed="false">
      <c r="A77" s="18"/>
      <c r="B77" s="18"/>
      <c r="C77" s="13"/>
      <c r="D77" s="18"/>
      <c r="E77" s="18"/>
      <c r="F77" s="18"/>
      <c r="G77" s="18"/>
      <c r="H77" s="18"/>
      <c r="I77" s="19"/>
      <c r="J77" s="18"/>
      <c r="K77" s="18"/>
      <c r="L77" s="18"/>
      <c r="M77" s="13"/>
      <c r="N77" s="18"/>
      <c r="O77" s="18"/>
      <c r="P77" s="18"/>
      <c r="Q77" s="18"/>
      <c r="R77" s="18"/>
      <c r="S77" s="18"/>
      <c r="T77" s="20"/>
      <c r="U77" s="18"/>
      <c r="V77" s="13"/>
      <c r="W77" s="13"/>
      <c r="X77" s="18"/>
      <c r="Y77" s="13"/>
      <c r="Z77" s="13"/>
      <c r="AA77" s="20"/>
      <c r="AB77" s="20"/>
      <c r="AC77" s="20"/>
      <c r="AD77" s="20"/>
      <c r="AE77" s="15" t="str">
        <f aca="false">IF(COUNT(AA77,AB77,AC77,AD77)&lt;4,"",(AA77+AB77+(100-AC77)+(100-AD77))/4)</f>
        <v/>
      </c>
      <c r="AF77" s="20"/>
      <c r="AG77" s="13"/>
      <c r="AH77" s="13"/>
      <c r="AI77" s="13"/>
      <c r="AJ77" s="13"/>
      <c r="AK77" s="18"/>
      <c r="AL77" s="13"/>
      <c r="AM77" s="18"/>
      <c r="AN77" s="18"/>
      <c r="AO77" s="19"/>
      <c r="AP77" s="13"/>
      <c r="AQ77" s="18"/>
      <c r="AR77" s="18"/>
      <c r="AS77" s="18"/>
      <c r="AT77" s="18"/>
      <c r="AU77" s="18"/>
      <c r="AV77" s="19"/>
      <c r="AW77" s="13"/>
      <c r="AX77" s="13"/>
      <c r="AY77" s="18"/>
      <c r="AZ77" s="18"/>
      <c r="BA77" s="19"/>
      <c r="BB77" s="13"/>
      <c r="BC77" s="16" t="str">
        <f aca="false">IF(A77="","",IF(AND(AY77="Aprobado",OR(AND(AE77&lt;&gt;"",AE77&lt;AF77),X77="No evaluado",L77="No")),"No puede aprobarse",IF(AND(O77="Sí",Q77=""),"Falta base legal","OK")))</f>
        <v/>
      </c>
      <c r="BD77" s="18"/>
      <c r="BE77" s="18"/>
      <c r="BF77" s="18"/>
      <c r="BG77" s="18"/>
      <c r="BH77" s="19"/>
      <c r="BI77" s="18"/>
      <c r="BJ77" s="17" t="str">
        <f aca="false">IF(OR(BH77="",BI77=""),"",EDATE(BH77,IF(BI77="Mensual",1,IF(BI77="Trimestral",3,IF(BI77="Semestral",6,12)))))</f>
        <v/>
      </c>
      <c r="BK77" s="16" t="str">
        <f aca="true">IF(BJ77="","",IF(BJ77&lt;TODAY(),"Vencida",IF(BJ77&lt;=TODAY()+30,"Por vencer","Vigente")))</f>
        <v/>
      </c>
      <c r="BL77" s="18"/>
    </row>
    <row r="78" customFormat="false" ht="15" hidden="false" customHeight="false" outlineLevel="0" collapsed="false">
      <c r="A78" s="18"/>
      <c r="B78" s="18"/>
      <c r="C78" s="13"/>
      <c r="D78" s="18"/>
      <c r="E78" s="18"/>
      <c r="F78" s="18"/>
      <c r="G78" s="18"/>
      <c r="H78" s="18"/>
      <c r="I78" s="19"/>
      <c r="J78" s="18"/>
      <c r="K78" s="18"/>
      <c r="L78" s="18"/>
      <c r="M78" s="13"/>
      <c r="N78" s="18"/>
      <c r="O78" s="18"/>
      <c r="P78" s="18"/>
      <c r="Q78" s="18"/>
      <c r="R78" s="18"/>
      <c r="S78" s="18"/>
      <c r="T78" s="20"/>
      <c r="U78" s="18"/>
      <c r="V78" s="13"/>
      <c r="W78" s="13"/>
      <c r="X78" s="18"/>
      <c r="Y78" s="13"/>
      <c r="Z78" s="13"/>
      <c r="AA78" s="20"/>
      <c r="AB78" s="20"/>
      <c r="AC78" s="20"/>
      <c r="AD78" s="20"/>
      <c r="AE78" s="15" t="str">
        <f aca="false">IF(COUNT(AA78,AB78,AC78,AD78)&lt;4,"",(AA78+AB78+(100-AC78)+(100-AD78))/4)</f>
        <v/>
      </c>
      <c r="AF78" s="20"/>
      <c r="AG78" s="13"/>
      <c r="AH78" s="13"/>
      <c r="AI78" s="13"/>
      <c r="AJ78" s="13"/>
      <c r="AK78" s="18"/>
      <c r="AL78" s="13"/>
      <c r="AM78" s="18"/>
      <c r="AN78" s="18"/>
      <c r="AO78" s="19"/>
      <c r="AP78" s="13"/>
      <c r="AQ78" s="18"/>
      <c r="AR78" s="18"/>
      <c r="AS78" s="18"/>
      <c r="AT78" s="18"/>
      <c r="AU78" s="18"/>
      <c r="AV78" s="19"/>
      <c r="AW78" s="13"/>
      <c r="AX78" s="13"/>
      <c r="AY78" s="18"/>
      <c r="AZ78" s="18"/>
      <c r="BA78" s="19"/>
      <c r="BB78" s="13"/>
      <c r="BC78" s="16" t="str">
        <f aca="false">IF(A78="","",IF(AND(AY78="Aprobado",OR(AND(AE78&lt;&gt;"",AE78&lt;AF78),X78="No evaluado",L78="No")),"No puede aprobarse",IF(AND(O78="Sí",Q78=""),"Falta base legal","OK")))</f>
        <v/>
      </c>
      <c r="BD78" s="18"/>
      <c r="BE78" s="18"/>
      <c r="BF78" s="18"/>
      <c r="BG78" s="18"/>
      <c r="BH78" s="19"/>
      <c r="BI78" s="18"/>
      <c r="BJ78" s="17" t="str">
        <f aca="false">IF(OR(BH78="",BI78=""),"",EDATE(BH78,IF(BI78="Mensual",1,IF(BI78="Trimestral",3,IF(BI78="Semestral",6,12)))))</f>
        <v/>
      </c>
      <c r="BK78" s="16" t="str">
        <f aca="true">IF(BJ78="","",IF(BJ78&lt;TODAY(),"Vencida",IF(BJ78&lt;=TODAY()+30,"Por vencer","Vigente")))</f>
        <v/>
      </c>
      <c r="BL78" s="18"/>
    </row>
    <row r="79" customFormat="false" ht="15" hidden="false" customHeight="false" outlineLevel="0" collapsed="false">
      <c r="A79" s="18"/>
      <c r="B79" s="18"/>
      <c r="C79" s="13"/>
      <c r="D79" s="18"/>
      <c r="E79" s="18"/>
      <c r="F79" s="18"/>
      <c r="G79" s="18"/>
      <c r="H79" s="18"/>
      <c r="I79" s="19"/>
      <c r="J79" s="18"/>
      <c r="K79" s="18"/>
      <c r="L79" s="18"/>
      <c r="M79" s="13"/>
      <c r="N79" s="18"/>
      <c r="O79" s="18"/>
      <c r="P79" s="18"/>
      <c r="Q79" s="18"/>
      <c r="R79" s="18"/>
      <c r="S79" s="18"/>
      <c r="T79" s="20"/>
      <c r="U79" s="18"/>
      <c r="V79" s="13"/>
      <c r="W79" s="13"/>
      <c r="X79" s="18"/>
      <c r="Y79" s="13"/>
      <c r="Z79" s="13"/>
      <c r="AA79" s="20"/>
      <c r="AB79" s="20"/>
      <c r="AC79" s="20"/>
      <c r="AD79" s="20"/>
      <c r="AE79" s="15" t="str">
        <f aca="false">IF(COUNT(AA79,AB79,AC79,AD79)&lt;4,"",(AA79+AB79+(100-AC79)+(100-AD79))/4)</f>
        <v/>
      </c>
      <c r="AF79" s="20"/>
      <c r="AG79" s="13"/>
      <c r="AH79" s="13"/>
      <c r="AI79" s="13"/>
      <c r="AJ79" s="13"/>
      <c r="AK79" s="18"/>
      <c r="AL79" s="13"/>
      <c r="AM79" s="18"/>
      <c r="AN79" s="18"/>
      <c r="AO79" s="19"/>
      <c r="AP79" s="13"/>
      <c r="AQ79" s="18"/>
      <c r="AR79" s="18"/>
      <c r="AS79" s="18"/>
      <c r="AT79" s="18"/>
      <c r="AU79" s="18"/>
      <c r="AV79" s="19"/>
      <c r="AW79" s="13"/>
      <c r="AX79" s="13"/>
      <c r="AY79" s="18"/>
      <c r="AZ79" s="18"/>
      <c r="BA79" s="19"/>
      <c r="BB79" s="13"/>
      <c r="BC79" s="16" t="str">
        <f aca="false">IF(A79="","",IF(AND(AY79="Aprobado",OR(AND(AE79&lt;&gt;"",AE79&lt;AF79),X79="No evaluado",L79="No")),"No puede aprobarse",IF(AND(O79="Sí",Q79=""),"Falta base legal","OK")))</f>
        <v/>
      </c>
      <c r="BD79" s="18"/>
      <c r="BE79" s="18"/>
      <c r="BF79" s="18"/>
      <c r="BG79" s="18"/>
      <c r="BH79" s="19"/>
      <c r="BI79" s="18"/>
      <c r="BJ79" s="17" t="str">
        <f aca="false">IF(OR(BH79="",BI79=""),"",EDATE(BH79,IF(BI79="Mensual",1,IF(BI79="Trimestral",3,IF(BI79="Semestral",6,12)))))</f>
        <v/>
      </c>
      <c r="BK79" s="16" t="str">
        <f aca="true">IF(BJ79="","",IF(BJ79&lt;TODAY(),"Vencida",IF(BJ79&lt;=TODAY()+30,"Por vencer","Vigente")))</f>
        <v/>
      </c>
      <c r="BL79" s="18"/>
    </row>
    <row r="80" customFormat="false" ht="15" hidden="false" customHeight="false" outlineLevel="0" collapsed="false">
      <c r="A80" s="18"/>
      <c r="B80" s="18"/>
      <c r="C80" s="13"/>
      <c r="D80" s="18"/>
      <c r="E80" s="18"/>
      <c r="F80" s="18"/>
      <c r="G80" s="18"/>
      <c r="H80" s="18"/>
      <c r="I80" s="19"/>
      <c r="J80" s="18"/>
      <c r="K80" s="18"/>
      <c r="L80" s="18"/>
      <c r="M80" s="13"/>
      <c r="N80" s="18"/>
      <c r="O80" s="18"/>
      <c r="P80" s="18"/>
      <c r="Q80" s="18"/>
      <c r="R80" s="18"/>
      <c r="S80" s="18"/>
      <c r="T80" s="20"/>
      <c r="U80" s="18"/>
      <c r="V80" s="13"/>
      <c r="W80" s="13"/>
      <c r="X80" s="18"/>
      <c r="Y80" s="13"/>
      <c r="Z80" s="13"/>
      <c r="AA80" s="20"/>
      <c r="AB80" s="20"/>
      <c r="AC80" s="20"/>
      <c r="AD80" s="20"/>
      <c r="AE80" s="15" t="str">
        <f aca="false">IF(COUNT(AA80,AB80,AC80,AD80)&lt;4,"",(AA80+AB80+(100-AC80)+(100-AD80))/4)</f>
        <v/>
      </c>
      <c r="AF80" s="20"/>
      <c r="AG80" s="13"/>
      <c r="AH80" s="13"/>
      <c r="AI80" s="13"/>
      <c r="AJ80" s="13"/>
      <c r="AK80" s="18"/>
      <c r="AL80" s="13"/>
      <c r="AM80" s="18"/>
      <c r="AN80" s="18"/>
      <c r="AO80" s="19"/>
      <c r="AP80" s="13"/>
      <c r="AQ80" s="18"/>
      <c r="AR80" s="18"/>
      <c r="AS80" s="18"/>
      <c r="AT80" s="18"/>
      <c r="AU80" s="18"/>
      <c r="AV80" s="19"/>
      <c r="AW80" s="13"/>
      <c r="AX80" s="13"/>
      <c r="AY80" s="18"/>
      <c r="AZ80" s="18"/>
      <c r="BA80" s="19"/>
      <c r="BB80" s="13"/>
      <c r="BC80" s="16" t="str">
        <f aca="false">IF(A80="","",IF(AND(AY80="Aprobado",OR(AND(AE80&lt;&gt;"",AE80&lt;AF80),X80="No evaluado",L80="No")),"No puede aprobarse",IF(AND(O80="Sí",Q80=""),"Falta base legal","OK")))</f>
        <v/>
      </c>
      <c r="BD80" s="18"/>
      <c r="BE80" s="18"/>
      <c r="BF80" s="18"/>
      <c r="BG80" s="18"/>
      <c r="BH80" s="19"/>
      <c r="BI80" s="18"/>
      <c r="BJ80" s="17" t="str">
        <f aca="false">IF(OR(BH80="",BI80=""),"",EDATE(BH80,IF(BI80="Mensual",1,IF(BI80="Trimestral",3,IF(BI80="Semestral",6,12)))))</f>
        <v/>
      </c>
      <c r="BK80" s="16" t="str">
        <f aca="true">IF(BJ80="","",IF(BJ80&lt;TODAY(),"Vencida",IF(BJ80&lt;=TODAY()+30,"Por vencer","Vigente")))</f>
        <v/>
      </c>
      <c r="BL80" s="18"/>
    </row>
    <row r="81" customFormat="false" ht="15" hidden="false" customHeight="false" outlineLevel="0" collapsed="false">
      <c r="A81" s="18"/>
      <c r="B81" s="18"/>
      <c r="C81" s="13"/>
      <c r="D81" s="18"/>
      <c r="E81" s="18"/>
      <c r="F81" s="18"/>
      <c r="G81" s="18"/>
      <c r="H81" s="18"/>
      <c r="I81" s="19"/>
      <c r="J81" s="18"/>
      <c r="K81" s="18"/>
      <c r="L81" s="18"/>
      <c r="M81" s="13"/>
      <c r="N81" s="18"/>
      <c r="O81" s="18"/>
      <c r="P81" s="18"/>
      <c r="Q81" s="18"/>
      <c r="R81" s="18"/>
      <c r="S81" s="18"/>
      <c r="T81" s="20"/>
      <c r="U81" s="18"/>
      <c r="V81" s="13"/>
      <c r="W81" s="13"/>
      <c r="X81" s="18"/>
      <c r="Y81" s="13"/>
      <c r="Z81" s="13"/>
      <c r="AA81" s="20"/>
      <c r="AB81" s="20"/>
      <c r="AC81" s="20"/>
      <c r="AD81" s="20"/>
      <c r="AE81" s="15" t="str">
        <f aca="false">IF(COUNT(AA81,AB81,AC81,AD81)&lt;4,"",(AA81+AB81+(100-AC81)+(100-AD81))/4)</f>
        <v/>
      </c>
      <c r="AF81" s="20"/>
      <c r="AG81" s="13"/>
      <c r="AH81" s="13"/>
      <c r="AI81" s="13"/>
      <c r="AJ81" s="13"/>
      <c r="AK81" s="18"/>
      <c r="AL81" s="13"/>
      <c r="AM81" s="18"/>
      <c r="AN81" s="18"/>
      <c r="AO81" s="19"/>
      <c r="AP81" s="13"/>
      <c r="AQ81" s="18"/>
      <c r="AR81" s="18"/>
      <c r="AS81" s="18"/>
      <c r="AT81" s="18"/>
      <c r="AU81" s="18"/>
      <c r="AV81" s="19"/>
      <c r="AW81" s="13"/>
      <c r="AX81" s="13"/>
      <c r="AY81" s="18"/>
      <c r="AZ81" s="18"/>
      <c r="BA81" s="19"/>
      <c r="BB81" s="13"/>
      <c r="BC81" s="16" t="str">
        <f aca="false">IF(A81="","",IF(AND(AY81="Aprobado",OR(AND(AE81&lt;&gt;"",AE81&lt;AF81),X81="No evaluado",L81="No")),"No puede aprobarse",IF(AND(O81="Sí",Q81=""),"Falta base legal","OK")))</f>
        <v/>
      </c>
      <c r="BD81" s="18"/>
      <c r="BE81" s="18"/>
      <c r="BF81" s="18"/>
      <c r="BG81" s="18"/>
      <c r="BH81" s="19"/>
      <c r="BI81" s="18"/>
      <c r="BJ81" s="17" t="str">
        <f aca="false">IF(OR(BH81="",BI81=""),"",EDATE(BH81,IF(BI81="Mensual",1,IF(BI81="Trimestral",3,IF(BI81="Semestral",6,12)))))</f>
        <v/>
      </c>
      <c r="BK81" s="16" t="str">
        <f aca="true">IF(BJ81="","",IF(BJ81&lt;TODAY(),"Vencida",IF(BJ81&lt;=TODAY()+30,"Por vencer","Vigente")))</f>
        <v/>
      </c>
      <c r="BL81" s="18"/>
    </row>
    <row r="82" customFormat="false" ht="15" hidden="false" customHeight="false" outlineLevel="0" collapsed="false">
      <c r="A82" s="18"/>
      <c r="B82" s="18"/>
      <c r="C82" s="13"/>
      <c r="D82" s="18"/>
      <c r="E82" s="18"/>
      <c r="F82" s="18"/>
      <c r="G82" s="18"/>
      <c r="H82" s="18"/>
      <c r="I82" s="19"/>
      <c r="J82" s="18"/>
      <c r="K82" s="18"/>
      <c r="L82" s="18"/>
      <c r="M82" s="13"/>
      <c r="N82" s="18"/>
      <c r="O82" s="18"/>
      <c r="P82" s="18"/>
      <c r="Q82" s="18"/>
      <c r="R82" s="18"/>
      <c r="S82" s="18"/>
      <c r="T82" s="20"/>
      <c r="U82" s="18"/>
      <c r="V82" s="13"/>
      <c r="W82" s="13"/>
      <c r="X82" s="18"/>
      <c r="Y82" s="13"/>
      <c r="Z82" s="13"/>
      <c r="AA82" s="20"/>
      <c r="AB82" s="20"/>
      <c r="AC82" s="20"/>
      <c r="AD82" s="20"/>
      <c r="AE82" s="15" t="str">
        <f aca="false">IF(COUNT(AA82,AB82,AC82,AD82)&lt;4,"",(AA82+AB82+(100-AC82)+(100-AD82))/4)</f>
        <v/>
      </c>
      <c r="AF82" s="20"/>
      <c r="AG82" s="13"/>
      <c r="AH82" s="13"/>
      <c r="AI82" s="13"/>
      <c r="AJ82" s="13"/>
      <c r="AK82" s="18"/>
      <c r="AL82" s="13"/>
      <c r="AM82" s="18"/>
      <c r="AN82" s="18"/>
      <c r="AO82" s="19"/>
      <c r="AP82" s="13"/>
      <c r="AQ82" s="18"/>
      <c r="AR82" s="18"/>
      <c r="AS82" s="18"/>
      <c r="AT82" s="18"/>
      <c r="AU82" s="18"/>
      <c r="AV82" s="19"/>
      <c r="AW82" s="13"/>
      <c r="AX82" s="13"/>
      <c r="AY82" s="18"/>
      <c r="AZ82" s="18"/>
      <c r="BA82" s="19"/>
      <c r="BB82" s="13"/>
      <c r="BC82" s="16" t="str">
        <f aca="false">IF(A82="","",IF(AND(AY82="Aprobado",OR(AND(AE82&lt;&gt;"",AE82&lt;AF82),X82="No evaluado",L82="No")),"No puede aprobarse",IF(AND(O82="Sí",Q82=""),"Falta base legal","OK")))</f>
        <v/>
      </c>
      <c r="BD82" s="18"/>
      <c r="BE82" s="18"/>
      <c r="BF82" s="18"/>
      <c r="BG82" s="18"/>
      <c r="BH82" s="19"/>
      <c r="BI82" s="18"/>
      <c r="BJ82" s="17" t="str">
        <f aca="false">IF(OR(BH82="",BI82=""),"",EDATE(BH82,IF(BI82="Mensual",1,IF(BI82="Trimestral",3,IF(BI82="Semestral",6,12)))))</f>
        <v/>
      </c>
      <c r="BK82" s="16" t="str">
        <f aca="true">IF(BJ82="","",IF(BJ82&lt;TODAY(),"Vencida",IF(BJ82&lt;=TODAY()+30,"Por vencer","Vigente")))</f>
        <v/>
      </c>
      <c r="BL82" s="18"/>
    </row>
    <row r="83" customFormat="false" ht="15" hidden="false" customHeight="false" outlineLevel="0" collapsed="false">
      <c r="A83" s="18"/>
      <c r="B83" s="18"/>
      <c r="C83" s="13"/>
      <c r="D83" s="18"/>
      <c r="E83" s="18"/>
      <c r="F83" s="18"/>
      <c r="G83" s="18"/>
      <c r="H83" s="18"/>
      <c r="I83" s="19"/>
      <c r="J83" s="18"/>
      <c r="K83" s="18"/>
      <c r="L83" s="18"/>
      <c r="M83" s="13"/>
      <c r="N83" s="18"/>
      <c r="O83" s="18"/>
      <c r="P83" s="18"/>
      <c r="Q83" s="18"/>
      <c r="R83" s="18"/>
      <c r="S83" s="18"/>
      <c r="T83" s="20"/>
      <c r="U83" s="18"/>
      <c r="V83" s="13"/>
      <c r="W83" s="13"/>
      <c r="X83" s="18"/>
      <c r="Y83" s="13"/>
      <c r="Z83" s="13"/>
      <c r="AA83" s="20"/>
      <c r="AB83" s="20"/>
      <c r="AC83" s="20"/>
      <c r="AD83" s="20"/>
      <c r="AE83" s="15" t="str">
        <f aca="false">IF(COUNT(AA83,AB83,AC83,AD83)&lt;4,"",(AA83+AB83+(100-AC83)+(100-AD83))/4)</f>
        <v/>
      </c>
      <c r="AF83" s="20"/>
      <c r="AG83" s="13"/>
      <c r="AH83" s="13"/>
      <c r="AI83" s="13"/>
      <c r="AJ83" s="13"/>
      <c r="AK83" s="18"/>
      <c r="AL83" s="13"/>
      <c r="AM83" s="18"/>
      <c r="AN83" s="18"/>
      <c r="AO83" s="19"/>
      <c r="AP83" s="13"/>
      <c r="AQ83" s="18"/>
      <c r="AR83" s="18"/>
      <c r="AS83" s="18"/>
      <c r="AT83" s="18"/>
      <c r="AU83" s="18"/>
      <c r="AV83" s="19"/>
      <c r="AW83" s="13"/>
      <c r="AX83" s="13"/>
      <c r="AY83" s="18"/>
      <c r="AZ83" s="18"/>
      <c r="BA83" s="19"/>
      <c r="BB83" s="13"/>
      <c r="BC83" s="16" t="str">
        <f aca="false">IF(A83="","",IF(AND(AY83="Aprobado",OR(AND(AE83&lt;&gt;"",AE83&lt;AF83),X83="No evaluado",L83="No")),"No puede aprobarse",IF(AND(O83="Sí",Q83=""),"Falta base legal","OK")))</f>
        <v/>
      </c>
      <c r="BD83" s="18"/>
      <c r="BE83" s="18"/>
      <c r="BF83" s="18"/>
      <c r="BG83" s="18"/>
      <c r="BH83" s="19"/>
      <c r="BI83" s="18"/>
      <c r="BJ83" s="17" t="str">
        <f aca="false">IF(OR(BH83="",BI83=""),"",EDATE(BH83,IF(BI83="Mensual",1,IF(BI83="Trimestral",3,IF(BI83="Semestral",6,12)))))</f>
        <v/>
      </c>
      <c r="BK83" s="16" t="str">
        <f aca="true">IF(BJ83="","",IF(BJ83&lt;TODAY(),"Vencida",IF(BJ83&lt;=TODAY()+30,"Por vencer","Vigente")))</f>
        <v/>
      </c>
      <c r="BL83" s="18"/>
    </row>
    <row r="84" customFormat="false" ht="15" hidden="false" customHeight="false" outlineLevel="0" collapsed="false">
      <c r="A84" s="18"/>
      <c r="B84" s="18"/>
      <c r="C84" s="13"/>
      <c r="D84" s="18"/>
      <c r="E84" s="18"/>
      <c r="F84" s="18"/>
      <c r="G84" s="18"/>
      <c r="H84" s="18"/>
      <c r="I84" s="19"/>
      <c r="J84" s="18"/>
      <c r="K84" s="18"/>
      <c r="L84" s="18"/>
      <c r="M84" s="13"/>
      <c r="N84" s="18"/>
      <c r="O84" s="18"/>
      <c r="P84" s="18"/>
      <c r="Q84" s="18"/>
      <c r="R84" s="18"/>
      <c r="S84" s="18"/>
      <c r="T84" s="20"/>
      <c r="U84" s="18"/>
      <c r="V84" s="13"/>
      <c r="W84" s="13"/>
      <c r="X84" s="18"/>
      <c r="Y84" s="13"/>
      <c r="Z84" s="13"/>
      <c r="AA84" s="20"/>
      <c r="AB84" s="20"/>
      <c r="AC84" s="20"/>
      <c r="AD84" s="20"/>
      <c r="AE84" s="15" t="str">
        <f aca="false">IF(COUNT(AA84,AB84,AC84,AD84)&lt;4,"",(AA84+AB84+(100-AC84)+(100-AD84))/4)</f>
        <v/>
      </c>
      <c r="AF84" s="20"/>
      <c r="AG84" s="13"/>
      <c r="AH84" s="13"/>
      <c r="AI84" s="13"/>
      <c r="AJ84" s="13"/>
      <c r="AK84" s="18"/>
      <c r="AL84" s="13"/>
      <c r="AM84" s="18"/>
      <c r="AN84" s="18"/>
      <c r="AO84" s="19"/>
      <c r="AP84" s="13"/>
      <c r="AQ84" s="18"/>
      <c r="AR84" s="18"/>
      <c r="AS84" s="18"/>
      <c r="AT84" s="18"/>
      <c r="AU84" s="18"/>
      <c r="AV84" s="19"/>
      <c r="AW84" s="13"/>
      <c r="AX84" s="13"/>
      <c r="AY84" s="18"/>
      <c r="AZ84" s="18"/>
      <c r="BA84" s="19"/>
      <c r="BB84" s="13"/>
      <c r="BC84" s="16" t="str">
        <f aca="false">IF(A84="","",IF(AND(AY84="Aprobado",OR(AND(AE84&lt;&gt;"",AE84&lt;AF84),X84="No evaluado",L84="No")),"No puede aprobarse",IF(AND(O84="Sí",Q84=""),"Falta base legal","OK")))</f>
        <v/>
      </c>
      <c r="BD84" s="18"/>
      <c r="BE84" s="18"/>
      <c r="BF84" s="18"/>
      <c r="BG84" s="18"/>
      <c r="BH84" s="19"/>
      <c r="BI84" s="18"/>
      <c r="BJ84" s="17" t="str">
        <f aca="false">IF(OR(BH84="",BI84=""),"",EDATE(BH84,IF(BI84="Mensual",1,IF(BI84="Trimestral",3,IF(BI84="Semestral",6,12)))))</f>
        <v/>
      </c>
      <c r="BK84" s="16" t="str">
        <f aca="true">IF(BJ84="","",IF(BJ84&lt;TODAY(),"Vencida",IF(BJ84&lt;=TODAY()+30,"Por vencer","Vigente")))</f>
        <v/>
      </c>
      <c r="BL84" s="18"/>
    </row>
    <row r="85" customFormat="false" ht="15" hidden="false" customHeight="false" outlineLevel="0" collapsed="false">
      <c r="A85" s="18"/>
      <c r="B85" s="18"/>
      <c r="C85" s="13"/>
      <c r="D85" s="18"/>
      <c r="E85" s="18"/>
      <c r="F85" s="18"/>
      <c r="G85" s="18"/>
      <c r="H85" s="18"/>
      <c r="I85" s="19"/>
      <c r="J85" s="18"/>
      <c r="K85" s="18"/>
      <c r="L85" s="18"/>
      <c r="M85" s="13"/>
      <c r="N85" s="18"/>
      <c r="O85" s="18"/>
      <c r="P85" s="18"/>
      <c r="Q85" s="18"/>
      <c r="R85" s="18"/>
      <c r="S85" s="18"/>
      <c r="T85" s="20"/>
      <c r="U85" s="18"/>
      <c r="V85" s="13"/>
      <c r="W85" s="13"/>
      <c r="X85" s="18"/>
      <c r="Y85" s="13"/>
      <c r="Z85" s="13"/>
      <c r="AA85" s="20"/>
      <c r="AB85" s="20"/>
      <c r="AC85" s="20"/>
      <c r="AD85" s="20"/>
      <c r="AE85" s="15" t="str">
        <f aca="false">IF(COUNT(AA85,AB85,AC85,AD85)&lt;4,"",(AA85+AB85+(100-AC85)+(100-AD85))/4)</f>
        <v/>
      </c>
      <c r="AF85" s="20"/>
      <c r="AG85" s="13"/>
      <c r="AH85" s="13"/>
      <c r="AI85" s="13"/>
      <c r="AJ85" s="13"/>
      <c r="AK85" s="18"/>
      <c r="AL85" s="13"/>
      <c r="AM85" s="18"/>
      <c r="AN85" s="18"/>
      <c r="AO85" s="19"/>
      <c r="AP85" s="13"/>
      <c r="AQ85" s="18"/>
      <c r="AR85" s="18"/>
      <c r="AS85" s="18"/>
      <c r="AT85" s="18"/>
      <c r="AU85" s="18"/>
      <c r="AV85" s="19"/>
      <c r="AW85" s="13"/>
      <c r="AX85" s="13"/>
      <c r="AY85" s="18"/>
      <c r="AZ85" s="18"/>
      <c r="BA85" s="19"/>
      <c r="BB85" s="13"/>
      <c r="BC85" s="16" t="str">
        <f aca="false">IF(A85="","",IF(AND(AY85="Aprobado",OR(AND(AE85&lt;&gt;"",AE85&lt;AF85),X85="No evaluado",L85="No")),"No puede aprobarse",IF(AND(O85="Sí",Q85=""),"Falta base legal","OK")))</f>
        <v/>
      </c>
      <c r="BD85" s="18"/>
      <c r="BE85" s="18"/>
      <c r="BF85" s="18"/>
      <c r="BG85" s="18"/>
      <c r="BH85" s="19"/>
      <c r="BI85" s="18"/>
      <c r="BJ85" s="17" t="str">
        <f aca="false">IF(OR(BH85="",BI85=""),"",EDATE(BH85,IF(BI85="Mensual",1,IF(BI85="Trimestral",3,IF(BI85="Semestral",6,12)))))</f>
        <v/>
      </c>
      <c r="BK85" s="16" t="str">
        <f aca="true">IF(BJ85="","",IF(BJ85&lt;TODAY(),"Vencida",IF(BJ85&lt;=TODAY()+30,"Por vencer","Vigente")))</f>
        <v/>
      </c>
      <c r="BL85" s="18"/>
    </row>
    <row r="86" customFormat="false" ht="15" hidden="false" customHeight="false" outlineLevel="0" collapsed="false">
      <c r="A86" s="18"/>
      <c r="B86" s="18"/>
      <c r="C86" s="13"/>
      <c r="D86" s="18"/>
      <c r="E86" s="18"/>
      <c r="F86" s="18"/>
      <c r="G86" s="18"/>
      <c r="H86" s="18"/>
      <c r="I86" s="19"/>
      <c r="J86" s="18"/>
      <c r="K86" s="18"/>
      <c r="L86" s="18"/>
      <c r="M86" s="13"/>
      <c r="N86" s="18"/>
      <c r="O86" s="18"/>
      <c r="P86" s="18"/>
      <c r="Q86" s="18"/>
      <c r="R86" s="18"/>
      <c r="S86" s="18"/>
      <c r="T86" s="20"/>
      <c r="U86" s="18"/>
      <c r="V86" s="13"/>
      <c r="W86" s="13"/>
      <c r="X86" s="18"/>
      <c r="Y86" s="13"/>
      <c r="Z86" s="13"/>
      <c r="AA86" s="20"/>
      <c r="AB86" s="20"/>
      <c r="AC86" s="20"/>
      <c r="AD86" s="20"/>
      <c r="AE86" s="15" t="str">
        <f aca="false">IF(COUNT(AA86,AB86,AC86,AD86)&lt;4,"",(AA86+AB86+(100-AC86)+(100-AD86))/4)</f>
        <v/>
      </c>
      <c r="AF86" s="20"/>
      <c r="AG86" s="13"/>
      <c r="AH86" s="13"/>
      <c r="AI86" s="13"/>
      <c r="AJ86" s="13"/>
      <c r="AK86" s="18"/>
      <c r="AL86" s="13"/>
      <c r="AM86" s="18"/>
      <c r="AN86" s="18"/>
      <c r="AO86" s="19"/>
      <c r="AP86" s="13"/>
      <c r="AQ86" s="18"/>
      <c r="AR86" s="18"/>
      <c r="AS86" s="18"/>
      <c r="AT86" s="18"/>
      <c r="AU86" s="18"/>
      <c r="AV86" s="19"/>
      <c r="AW86" s="13"/>
      <c r="AX86" s="13"/>
      <c r="AY86" s="18"/>
      <c r="AZ86" s="18"/>
      <c r="BA86" s="19"/>
      <c r="BB86" s="13"/>
      <c r="BC86" s="16" t="str">
        <f aca="false">IF(A86="","",IF(AND(AY86="Aprobado",OR(AND(AE86&lt;&gt;"",AE86&lt;AF86),X86="No evaluado",L86="No")),"No puede aprobarse",IF(AND(O86="Sí",Q86=""),"Falta base legal","OK")))</f>
        <v/>
      </c>
      <c r="BD86" s="18"/>
      <c r="BE86" s="18"/>
      <c r="BF86" s="18"/>
      <c r="BG86" s="18"/>
      <c r="BH86" s="19"/>
      <c r="BI86" s="18"/>
      <c r="BJ86" s="17" t="str">
        <f aca="false">IF(OR(BH86="",BI86=""),"",EDATE(BH86,IF(BI86="Mensual",1,IF(BI86="Trimestral",3,IF(BI86="Semestral",6,12)))))</f>
        <v/>
      </c>
      <c r="BK86" s="16" t="str">
        <f aca="true">IF(BJ86="","",IF(BJ86&lt;TODAY(),"Vencida",IF(BJ86&lt;=TODAY()+30,"Por vencer","Vigente")))</f>
        <v/>
      </c>
      <c r="BL86" s="18"/>
    </row>
    <row r="87" customFormat="false" ht="15" hidden="false" customHeight="false" outlineLevel="0" collapsed="false">
      <c r="A87" s="18"/>
      <c r="B87" s="18"/>
      <c r="C87" s="13"/>
      <c r="D87" s="18"/>
      <c r="E87" s="18"/>
      <c r="F87" s="18"/>
      <c r="G87" s="18"/>
      <c r="H87" s="18"/>
      <c r="I87" s="19"/>
      <c r="J87" s="18"/>
      <c r="K87" s="18"/>
      <c r="L87" s="18"/>
      <c r="M87" s="13"/>
      <c r="N87" s="18"/>
      <c r="O87" s="18"/>
      <c r="P87" s="18"/>
      <c r="Q87" s="18"/>
      <c r="R87" s="18"/>
      <c r="S87" s="18"/>
      <c r="T87" s="20"/>
      <c r="U87" s="18"/>
      <c r="V87" s="13"/>
      <c r="W87" s="13"/>
      <c r="X87" s="18"/>
      <c r="Y87" s="13"/>
      <c r="Z87" s="13"/>
      <c r="AA87" s="20"/>
      <c r="AB87" s="20"/>
      <c r="AC87" s="20"/>
      <c r="AD87" s="20"/>
      <c r="AE87" s="15" t="str">
        <f aca="false">IF(COUNT(AA87,AB87,AC87,AD87)&lt;4,"",(AA87+AB87+(100-AC87)+(100-AD87))/4)</f>
        <v/>
      </c>
      <c r="AF87" s="20"/>
      <c r="AG87" s="13"/>
      <c r="AH87" s="13"/>
      <c r="AI87" s="13"/>
      <c r="AJ87" s="13"/>
      <c r="AK87" s="18"/>
      <c r="AL87" s="13"/>
      <c r="AM87" s="18"/>
      <c r="AN87" s="18"/>
      <c r="AO87" s="19"/>
      <c r="AP87" s="13"/>
      <c r="AQ87" s="18"/>
      <c r="AR87" s="18"/>
      <c r="AS87" s="18"/>
      <c r="AT87" s="18"/>
      <c r="AU87" s="18"/>
      <c r="AV87" s="19"/>
      <c r="AW87" s="13"/>
      <c r="AX87" s="13"/>
      <c r="AY87" s="18"/>
      <c r="AZ87" s="18"/>
      <c r="BA87" s="19"/>
      <c r="BB87" s="13"/>
      <c r="BC87" s="16" t="str">
        <f aca="false">IF(A87="","",IF(AND(AY87="Aprobado",OR(AND(AE87&lt;&gt;"",AE87&lt;AF87),X87="No evaluado",L87="No")),"No puede aprobarse",IF(AND(O87="Sí",Q87=""),"Falta base legal","OK")))</f>
        <v/>
      </c>
      <c r="BD87" s="18"/>
      <c r="BE87" s="18"/>
      <c r="BF87" s="18"/>
      <c r="BG87" s="18"/>
      <c r="BH87" s="19"/>
      <c r="BI87" s="18"/>
      <c r="BJ87" s="17" t="str">
        <f aca="false">IF(OR(BH87="",BI87=""),"",EDATE(BH87,IF(BI87="Mensual",1,IF(BI87="Trimestral",3,IF(BI87="Semestral",6,12)))))</f>
        <v/>
      </c>
      <c r="BK87" s="16" t="str">
        <f aca="true">IF(BJ87="","",IF(BJ87&lt;TODAY(),"Vencida",IF(BJ87&lt;=TODAY()+30,"Por vencer","Vigente")))</f>
        <v/>
      </c>
      <c r="BL87" s="18"/>
    </row>
    <row r="88" customFormat="false" ht="15" hidden="false" customHeight="false" outlineLevel="0" collapsed="false">
      <c r="A88" s="18"/>
      <c r="B88" s="18"/>
      <c r="C88" s="13"/>
      <c r="D88" s="18"/>
      <c r="E88" s="18"/>
      <c r="F88" s="18"/>
      <c r="G88" s="18"/>
      <c r="H88" s="18"/>
      <c r="I88" s="19"/>
      <c r="J88" s="18"/>
      <c r="K88" s="18"/>
      <c r="L88" s="18"/>
      <c r="M88" s="13"/>
      <c r="N88" s="18"/>
      <c r="O88" s="18"/>
      <c r="P88" s="18"/>
      <c r="Q88" s="18"/>
      <c r="R88" s="18"/>
      <c r="S88" s="18"/>
      <c r="T88" s="20"/>
      <c r="U88" s="18"/>
      <c r="V88" s="13"/>
      <c r="W88" s="13"/>
      <c r="X88" s="18"/>
      <c r="Y88" s="13"/>
      <c r="Z88" s="13"/>
      <c r="AA88" s="20"/>
      <c r="AB88" s="20"/>
      <c r="AC88" s="20"/>
      <c r="AD88" s="20"/>
      <c r="AE88" s="15" t="str">
        <f aca="false">IF(COUNT(AA88,AB88,AC88,AD88)&lt;4,"",(AA88+AB88+(100-AC88)+(100-AD88))/4)</f>
        <v/>
      </c>
      <c r="AF88" s="20"/>
      <c r="AG88" s="13"/>
      <c r="AH88" s="13"/>
      <c r="AI88" s="13"/>
      <c r="AJ88" s="13"/>
      <c r="AK88" s="18"/>
      <c r="AL88" s="13"/>
      <c r="AM88" s="18"/>
      <c r="AN88" s="18"/>
      <c r="AO88" s="19"/>
      <c r="AP88" s="13"/>
      <c r="AQ88" s="18"/>
      <c r="AR88" s="18"/>
      <c r="AS88" s="18"/>
      <c r="AT88" s="18"/>
      <c r="AU88" s="18"/>
      <c r="AV88" s="19"/>
      <c r="AW88" s="13"/>
      <c r="AX88" s="13"/>
      <c r="AY88" s="18"/>
      <c r="AZ88" s="18"/>
      <c r="BA88" s="19"/>
      <c r="BB88" s="13"/>
      <c r="BC88" s="16" t="str">
        <f aca="false">IF(A88="","",IF(AND(AY88="Aprobado",OR(AND(AE88&lt;&gt;"",AE88&lt;AF88),X88="No evaluado",L88="No")),"No puede aprobarse",IF(AND(O88="Sí",Q88=""),"Falta base legal","OK")))</f>
        <v/>
      </c>
      <c r="BD88" s="18"/>
      <c r="BE88" s="18"/>
      <c r="BF88" s="18"/>
      <c r="BG88" s="18"/>
      <c r="BH88" s="19"/>
      <c r="BI88" s="18"/>
      <c r="BJ88" s="17" t="str">
        <f aca="false">IF(OR(BH88="",BI88=""),"",EDATE(BH88,IF(BI88="Mensual",1,IF(BI88="Trimestral",3,IF(BI88="Semestral",6,12)))))</f>
        <v/>
      </c>
      <c r="BK88" s="16" t="str">
        <f aca="true">IF(BJ88="","",IF(BJ88&lt;TODAY(),"Vencida",IF(BJ88&lt;=TODAY()+30,"Por vencer","Vigente")))</f>
        <v/>
      </c>
      <c r="BL88" s="18"/>
    </row>
    <row r="89" customFormat="false" ht="15" hidden="false" customHeight="false" outlineLevel="0" collapsed="false">
      <c r="A89" s="18"/>
      <c r="B89" s="18"/>
      <c r="C89" s="13"/>
      <c r="D89" s="18"/>
      <c r="E89" s="18"/>
      <c r="F89" s="18"/>
      <c r="G89" s="18"/>
      <c r="H89" s="18"/>
      <c r="I89" s="19"/>
      <c r="J89" s="18"/>
      <c r="K89" s="18"/>
      <c r="L89" s="18"/>
      <c r="M89" s="13"/>
      <c r="N89" s="18"/>
      <c r="O89" s="18"/>
      <c r="P89" s="18"/>
      <c r="Q89" s="18"/>
      <c r="R89" s="18"/>
      <c r="S89" s="18"/>
      <c r="T89" s="20"/>
      <c r="U89" s="18"/>
      <c r="V89" s="13"/>
      <c r="W89" s="13"/>
      <c r="X89" s="18"/>
      <c r="Y89" s="13"/>
      <c r="Z89" s="13"/>
      <c r="AA89" s="20"/>
      <c r="AB89" s="20"/>
      <c r="AC89" s="20"/>
      <c r="AD89" s="20"/>
      <c r="AE89" s="15" t="str">
        <f aca="false">IF(COUNT(AA89,AB89,AC89,AD89)&lt;4,"",(AA89+AB89+(100-AC89)+(100-AD89))/4)</f>
        <v/>
      </c>
      <c r="AF89" s="20"/>
      <c r="AG89" s="13"/>
      <c r="AH89" s="13"/>
      <c r="AI89" s="13"/>
      <c r="AJ89" s="13"/>
      <c r="AK89" s="18"/>
      <c r="AL89" s="13"/>
      <c r="AM89" s="18"/>
      <c r="AN89" s="18"/>
      <c r="AO89" s="19"/>
      <c r="AP89" s="13"/>
      <c r="AQ89" s="18"/>
      <c r="AR89" s="18"/>
      <c r="AS89" s="18"/>
      <c r="AT89" s="18"/>
      <c r="AU89" s="18"/>
      <c r="AV89" s="19"/>
      <c r="AW89" s="13"/>
      <c r="AX89" s="13"/>
      <c r="AY89" s="18"/>
      <c r="AZ89" s="18"/>
      <c r="BA89" s="19"/>
      <c r="BB89" s="13"/>
      <c r="BC89" s="16" t="str">
        <f aca="false">IF(A89="","",IF(AND(AY89="Aprobado",OR(AND(AE89&lt;&gt;"",AE89&lt;AF89),X89="No evaluado",L89="No")),"No puede aprobarse",IF(AND(O89="Sí",Q89=""),"Falta base legal","OK")))</f>
        <v/>
      </c>
      <c r="BD89" s="18"/>
      <c r="BE89" s="18"/>
      <c r="BF89" s="18"/>
      <c r="BG89" s="18"/>
      <c r="BH89" s="19"/>
      <c r="BI89" s="18"/>
      <c r="BJ89" s="17" t="str">
        <f aca="false">IF(OR(BH89="",BI89=""),"",EDATE(BH89,IF(BI89="Mensual",1,IF(BI89="Trimestral",3,IF(BI89="Semestral",6,12)))))</f>
        <v/>
      </c>
      <c r="BK89" s="16" t="str">
        <f aca="true">IF(BJ89="","",IF(BJ89&lt;TODAY(),"Vencida",IF(BJ89&lt;=TODAY()+30,"Por vencer","Vigente")))</f>
        <v/>
      </c>
      <c r="BL89" s="18"/>
    </row>
    <row r="90" customFormat="false" ht="15" hidden="false" customHeight="false" outlineLevel="0" collapsed="false">
      <c r="A90" s="18"/>
      <c r="B90" s="18"/>
      <c r="C90" s="13"/>
      <c r="D90" s="18"/>
      <c r="E90" s="18"/>
      <c r="F90" s="18"/>
      <c r="G90" s="18"/>
      <c r="H90" s="18"/>
      <c r="I90" s="19"/>
      <c r="J90" s="18"/>
      <c r="K90" s="18"/>
      <c r="L90" s="18"/>
      <c r="M90" s="13"/>
      <c r="N90" s="18"/>
      <c r="O90" s="18"/>
      <c r="P90" s="18"/>
      <c r="Q90" s="18"/>
      <c r="R90" s="18"/>
      <c r="S90" s="18"/>
      <c r="T90" s="20"/>
      <c r="U90" s="18"/>
      <c r="V90" s="13"/>
      <c r="W90" s="13"/>
      <c r="X90" s="18"/>
      <c r="Y90" s="13"/>
      <c r="Z90" s="13"/>
      <c r="AA90" s="20"/>
      <c r="AB90" s="20"/>
      <c r="AC90" s="20"/>
      <c r="AD90" s="20"/>
      <c r="AE90" s="15" t="str">
        <f aca="false">IF(COUNT(AA90,AB90,AC90,AD90)&lt;4,"",(AA90+AB90+(100-AC90)+(100-AD90))/4)</f>
        <v/>
      </c>
      <c r="AF90" s="20"/>
      <c r="AG90" s="13"/>
      <c r="AH90" s="13"/>
      <c r="AI90" s="13"/>
      <c r="AJ90" s="13"/>
      <c r="AK90" s="18"/>
      <c r="AL90" s="13"/>
      <c r="AM90" s="18"/>
      <c r="AN90" s="18"/>
      <c r="AO90" s="19"/>
      <c r="AP90" s="13"/>
      <c r="AQ90" s="18"/>
      <c r="AR90" s="18"/>
      <c r="AS90" s="18"/>
      <c r="AT90" s="18"/>
      <c r="AU90" s="18"/>
      <c r="AV90" s="19"/>
      <c r="AW90" s="13"/>
      <c r="AX90" s="13"/>
      <c r="AY90" s="18"/>
      <c r="AZ90" s="18"/>
      <c r="BA90" s="19"/>
      <c r="BB90" s="13"/>
      <c r="BC90" s="16" t="str">
        <f aca="false">IF(A90="","",IF(AND(AY90="Aprobado",OR(AND(AE90&lt;&gt;"",AE90&lt;AF90),X90="No evaluado",L90="No")),"No puede aprobarse",IF(AND(O90="Sí",Q90=""),"Falta base legal","OK")))</f>
        <v/>
      </c>
      <c r="BD90" s="18"/>
      <c r="BE90" s="18"/>
      <c r="BF90" s="18"/>
      <c r="BG90" s="18"/>
      <c r="BH90" s="19"/>
      <c r="BI90" s="18"/>
      <c r="BJ90" s="17" t="str">
        <f aca="false">IF(OR(BH90="",BI90=""),"",EDATE(BH90,IF(BI90="Mensual",1,IF(BI90="Trimestral",3,IF(BI90="Semestral",6,12)))))</f>
        <v/>
      </c>
      <c r="BK90" s="16" t="str">
        <f aca="true">IF(BJ90="","",IF(BJ90&lt;TODAY(),"Vencida",IF(BJ90&lt;=TODAY()+30,"Por vencer","Vigente")))</f>
        <v/>
      </c>
      <c r="BL90" s="18"/>
    </row>
    <row r="91" customFormat="false" ht="15" hidden="false" customHeight="false" outlineLevel="0" collapsed="false">
      <c r="A91" s="18"/>
      <c r="B91" s="18"/>
      <c r="C91" s="13"/>
      <c r="D91" s="18"/>
      <c r="E91" s="18"/>
      <c r="F91" s="18"/>
      <c r="G91" s="18"/>
      <c r="H91" s="18"/>
      <c r="I91" s="19"/>
      <c r="J91" s="18"/>
      <c r="K91" s="18"/>
      <c r="L91" s="18"/>
      <c r="M91" s="13"/>
      <c r="N91" s="18"/>
      <c r="O91" s="18"/>
      <c r="P91" s="18"/>
      <c r="Q91" s="18"/>
      <c r="R91" s="18"/>
      <c r="S91" s="18"/>
      <c r="T91" s="20"/>
      <c r="U91" s="18"/>
      <c r="V91" s="13"/>
      <c r="W91" s="13"/>
      <c r="X91" s="18"/>
      <c r="Y91" s="13"/>
      <c r="Z91" s="13"/>
      <c r="AA91" s="20"/>
      <c r="AB91" s="20"/>
      <c r="AC91" s="20"/>
      <c r="AD91" s="20"/>
      <c r="AE91" s="15" t="str">
        <f aca="false">IF(COUNT(AA91,AB91,AC91,AD91)&lt;4,"",(AA91+AB91+(100-AC91)+(100-AD91))/4)</f>
        <v/>
      </c>
      <c r="AF91" s="20"/>
      <c r="AG91" s="13"/>
      <c r="AH91" s="13"/>
      <c r="AI91" s="13"/>
      <c r="AJ91" s="13"/>
      <c r="AK91" s="18"/>
      <c r="AL91" s="13"/>
      <c r="AM91" s="18"/>
      <c r="AN91" s="18"/>
      <c r="AO91" s="19"/>
      <c r="AP91" s="13"/>
      <c r="AQ91" s="18"/>
      <c r="AR91" s="18"/>
      <c r="AS91" s="18"/>
      <c r="AT91" s="18"/>
      <c r="AU91" s="18"/>
      <c r="AV91" s="19"/>
      <c r="AW91" s="13"/>
      <c r="AX91" s="13"/>
      <c r="AY91" s="18"/>
      <c r="AZ91" s="18"/>
      <c r="BA91" s="19"/>
      <c r="BB91" s="13"/>
      <c r="BC91" s="16" t="str">
        <f aca="false">IF(A91="","",IF(AND(AY91="Aprobado",OR(AND(AE91&lt;&gt;"",AE91&lt;AF91),X91="No evaluado",L91="No")),"No puede aprobarse",IF(AND(O91="Sí",Q91=""),"Falta base legal","OK")))</f>
        <v/>
      </c>
      <c r="BD91" s="18"/>
      <c r="BE91" s="18"/>
      <c r="BF91" s="18"/>
      <c r="BG91" s="18"/>
      <c r="BH91" s="19"/>
      <c r="BI91" s="18"/>
      <c r="BJ91" s="17" t="str">
        <f aca="false">IF(OR(BH91="",BI91=""),"",EDATE(BH91,IF(BI91="Mensual",1,IF(BI91="Trimestral",3,IF(BI91="Semestral",6,12)))))</f>
        <v/>
      </c>
      <c r="BK91" s="16" t="str">
        <f aca="true">IF(BJ91="","",IF(BJ91&lt;TODAY(),"Vencida",IF(BJ91&lt;=TODAY()+30,"Por vencer","Vigente")))</f>
        <v/>
      </c>
      <c r="BL91" s="18"/>
    </row>
    <row r="92" customFormat="false" ht="15" hidden="false" customHeight="false" outlineLevel="0" collapsed="false">
      <c r="A92" s="18"/>
      <c r="B92" s="18"/>
      <c r="C92" s="13"/>
      <c r="D92" s="18"/>
      <c r="E92" s="18"/>
      <c r="F92" s="18"/>
      <c r="G92" s="18"/>
      <c r="H92" s="18"/>
      <c r="I92" s="19"/>
      <c r="J92" s="18"/>
      <c r="K92" s="18"/>
      <c r="L92" s="18"/>
      <c r="M92" s="13"/>
      <c r="N92" s="18"/>
      <c r="O92" s="18"/>
      <c r="P92" s="18"/>
      <c r="Q92" s="18"/>
      <c r="R92" s="18"/>
      <c r="S92" s="18"/>
      <c r="T92" s="20"/>
      <c r="U92" s="18"/>
      <c r="V92" s="13"/>
      <c r="W92" s="13"/>
      <c r="X92" s="18"/>
      <c r="Y92" s="13"/>
      <c r="Z92" s="13"/>
      <c r="AA92" s="20"/>
      <c r="AB92" s="20"/>
      <c r="AC92" s="20"/>
      <c r="AD92" s="20"/>
      <c r="AE92" s="15" t="str">
        <f aca="false">IF(COUNT(AA92,AB92,AC92,AD92)&lt;4,"",(AA92+AB92+(100-AC92)+(100-AD92))/4)</f>
        <v/>
      </c>
      <c r="AF92" s="20"/>
      <c r="AG92" s="13"/>
      <c r="AH92" s="13"/>
      <c r="AI92" s="13"/>
      <c r="AJ92" s="13"/>
      <c r="AK92" s="18"/>
      <c r="AL92" s="13"/>
      <c r="AM92" s="18"/>
      <c r="AN92" s="18"/>
      <c r="AO92" s="19"/>
      <c r="AP92" s="13"/>
      <c r="AQ92" s="18"/>
      <c r="AR92" s="18"/>
      <c r="AS92" s="18"/>
      <c r="AT92" s="18"/>
      <c r="AU92" s="18"/>
      <c r="AV92" s="19"/>
      <c r="AW92" s="13"/>
      <c r="AX92" s="13"/>
      <c r="AY92" s="18"/>
      <c r="AZ92" s="18"/>
      <c r="BA92" s="19"/>
      <c r="BB92" s="13"/>
      <c r="BC92" s="16" t="str">
        <f aca="false">IF(A92="","",IF(AND(AY92="Aprobado",OR(AND(AE92&lt;&gt;"",AE92&lt;AF92),X92="No evaluado",L92="No")),"No puede aprobarse",IF(AND(O92="Sí",Q92=""),"Falta base legal","OK")))</f>
        <v/>
      </c>
      <c r="BD92" s="18"/>
      <c r="BE92" s="18"/>
      <c r="BF92" s="18"/>
      <c r="BG92" s="18"/>
      <c r="BH92" s="19"/>
      <c r="BI92" s="18"/>
      <c r="BJ92" s="17" t="str">
        <f aca="false">IF(OR(BH92="",BI92=""),"",EDATE(BH92,IF(BI92="Mensual",1,IF(BI92="Trimestral",3,IF(BI92="Semestral",6,12)))))</f>
        <v/>
      </c>
      <c r="BK92" s="16" t="str">
        <f aca="true">IF(BJ92="","",IF(BJ92&lt;TODAY(),"Vencida",IF(BJ92&lt;=TODAY()+30,"Por vencer","Vigente")))</f>
        <v/>
      </c>
      <c r="BL92" s="18"/>
    </row>
    <row r="93" customFormat="false" ht="15" hidden="false" customHeight="false" outlineLevel="0" collapsed="false">
      <c r="A93" s="18"/>
      <c r="B93" s="18"/>
      <c r="C93" s="13"/>
      <c r="D93" s="18"/>
      <c r="E93" s="18"/>
      <c r="F93" s="18"/>
      <c r="G93" s="18"/>
      <c r="H93" s="18"/>
      <c r="I93" s="19"/>
      <c r="J93" s="18"/>
      <c r="K93" s="18"/>
      <c r="L93" s="18"/>
      <c r="M93" s="13"/>
      <c r="N93" s="18"/>
      <c r="O93" s="18"/>
      <c r="P93" s="18"/>
      <c r="Q93" s="18"/>
      <c r="R93" s="18"/>
      <c r="S93" s="18"/>
      <c r="T93" s="20"/>
      <c r="U93" s="18"/>
      <c r="V93" s="13"/>
      <c r="W93" s="13"/>
      <c r="X93" s="18"/>
      <c r="Y93" s="13"/>
      <c r="Z93" s="13"/>
      <c r="AA93" s="20"/>
      <c r="AB93" s="20"/>
      <c r="AC93" s="20"/>
      <c r="AD93" s="20"/>
      <c r="AE93" s="15" t="str">
        <f aca="false">IF(COUNT(AA93,AB93,AC93,AD93)&lt;4,"",(AA93+AB93+(100-AC93)+(100-AD93))/4)</f>
        <v/>
      </c>
      <c r="AF93" s="20"/>
      <c r="AG93" s="13"/>
      <c r="AH93" s="13"/>
      <c r="AI93" s="13"/>
      <c r="AJ93" s="13"/>
      <c r="AK93" s="18"/>
      <c r="AL93" s="13"/>
      <c r="AM93" s="18"/>
      <c r="AN93" s="18"/>
      <c r="AO93" s="19"/>
      <c r="AP93" s="13"/>
      <c r="AQ93" s="18"/>
      <c r="AR93" s="18"/>
      <c r="AS93" s="18"/>
      <c r="AT93" s="18"/>
      <c r="AU93" s="18"/>
      <c r="AV93" s="19"/>
      <c r="AW93" s="13"/>
      <c r="AX93" s="13"/>
      <c r="AY93" s="18"/>
      <c r="AZ93" s="18"/>
      <c r="BA93" s="19"/>
      <c r="BB93" s="13"/>
      <c r="BC93" s="16" t="str">
        <f aca="false">IF(A93="","",IF(AND(AY93="Aprobado",OR(AND(AE93&lt;&gt;"",AE93&lt;AF93),X93="No evaluado",L93="No")),"No puede aprobarse",IF(AND(O93="Sí",Q93=""),"Falta base legal","OK")))</f>
        <v/>
      </c>
      <c r="BD93" s="18"/>
      <c r="BE93" s="18"/>
      <c r="BF93" s="18"/>
      <c r="BG93" s="18"/>
      <c r="BH93" s="19"/>
      <c r="BI93" s="18"/>
      <c r="BJ93" s="17" t="str">
        <f aca="false">IF(OR(BH93="",BI93=""),"",EDATE(BH93,IF(BI93="Mensual",1,IF(BI93="Trimestral",3,IF(BI93="Semestral",6,12)))))</f>
        <v/>
      </c>
      <c r="BK93" s="16" t="str">
        <f aca="true">IF(BJ93="","",IF(BJ93&lt;TODAY(),"Vencida",IF(BJ93&lt;=TODAY()+30,"Por vencer","Vigente")))</f>
        <v/>
      </c>
      <c r="BL93" s="18"/>
    </row>
    <row r="94" customFormat="false" ht="15" hidden="false" customHeight="false" outlineLevel="0" collapsed="false">
      <c r="A94" s="18"/>
      <c r="B94" s="18"/>
      <c r="C94" s="13"/>
      <c r="D94" s="18"/>
      <c r="E94" s="18"/>
      <c r="F94" s="18"/>
      <c r="G94" s="18"/>
      <c r="H94" s="18"/>
      <c r="I94" s="19"/>
      <c r="J94" s="18"/>
      <c r="K94" s="18"/>
      <c r="L94" s="18"/>
      <c r="M94" s="13"/>
      <c r="N94" s="18"/>
      <c r="O94" s="18"/>
      <c r="P94" s="18"/>
      <c r="Q94" s="18"/>
      <c r="R94" s="18"/>
      <c r="S94" s="18"/>
      <c r="T94" s="20"/>
      <c r="U94" s="18"/>
      <c r="V94" s="13"/>
      <c r="W94" s="13"/>
      <c r="X94" s="18"/>
      <c r="Y94" s="13"/>
      <c r="Z94" s="13"/>
      <c r="AA94" s="20"/>
      <c r="AB94" s="20"/>
      <c r="AC94" s="20"/>
      <c r="AD94" s="20"/>
      <c r="AE94" s="15" t="str">
        <f aca="false">IF(COUNT(AA94,AB94,AC94,AD94)&lt;4,"",(AA94+AB94+(100-AC94)+(100-AD94))/4)</f>
        <v/>
      </c>
      <c r="AF94" s="20"/>
      <c r="AG94" s="13"/>
      <c r="AH94" s="13"/>
      <c r="AI94" s="13"/>
      <c r="AJ94" s="13"/>
      <c r="AK94" s="18"/>
      <c r="AL94" s="13"/>
      <c r="AM94" s="18"/>
      <c r="AN94" s="18"/>
      <c r="AO94" s="19"/>
      <c r="AP94" s="13"/>
      <c r="AQ94" s="18"/>
      <c r="AR94" s="18"/>
      <c r="AS94" s="18"/>
      <c r="AT94" s="18"/>
      <c r="AU94" s="18"/>
      <c r="AV94" s="19"/>
      <c r="AW94" s="13"/>
      <c r="AX94" s="13"/>
      <c r="AY94" s="18"/>
      <c r="AZ94" s="18"/>
      <c r="BA94" s="19"/>
      <c r="BB94" s="13"/>
      <c r="BC94" s="16" t="str">
        <f aca="false">IF(A94="","",IF(AND(AY94="Aprobado",OR(AND(AE94&lt;&gt;"",AE94&lt;AF94),X94="No evaluado",L94="No")),"No puede aprobarse",IF(AND(O94="Sí",Q94=""),"Falta base legal","OK")))</f>
        <v/>
      </c>
      <c r="BD94" s="18"/>
      <c r="BE94" s="18"/>
      <c r="BF94" s="18"/>
      <c r="BG94" s="18"/>
      <c r="BH94" s="19"/>
      <c r="BI94" s="18"/>
      <c r="BJ94" s="17" t="str">
        <f aca="false">IF(OR(BH94="",BI94=""),"",EDATE(BH94,IF(BI94="Mensual",1,IF(BI94="Trimestral",3,IF(BI94="Semestral",6,12)))))</f>
        <v/>
      </c>
      <c r="BK94" s="16" t="str">
        <f aca="true">IF(BJ94="","",IF(BJ94&lt;TODAY(),"Vencida",IF(BJ94&lt;=TODAY()+30,"Por vencer","Vigente")))</f>
        <v/>
      </c>
      <c r="BL94" s="18"/>
    </row>
    <row r="95" customFormat="false" ht="15" hidden="false" customHeight="false" outlineLevel="0" collapsed="false">
      <c r="A95" s="18"/>
      <c r="B95" s="18"/>
      <c r="C95" s="13"/>
      <c r="D95" s="18"/>
      <c r="E95" s="18"/>
      <c r="F95" s="18"/>
      <c r="G95" s="18"/>
      <c r="H95" s="18"/>
      <c r="I95" s="19"/>
      <c r="J95" s="18"/>
      <c r="K95" s="18"/>
      <c r="L95" s="18"/>
      <c r="M95" s="13"/>
      <c r="N95" s="18"/>
      <c r="O95" s="18"/>
      <c r="P95" s="18"/>
      <c r="Q95" s="18"/>
      <c r="R95" s="18"/>
      <c r="S95" s="18"/>
      <c r="T95" s="20"/>
      <c r="U95" s="18"/>
      <c r="V95" s="13"/>
      <c r="W95" s="13"/>
      <c r="X95" s="18"/>
      <c r="Y95" s="13"/>
      <c r="Z95" s="13"/>
      <c r="AA95" s="20"/>
      <c r="AB95" s="20"/>
      <c r="AC95" s="20"/>
      <c r="AD95" s="20"/>
      <c r="AE95" s="15" t="str">
        <f aca="false">IF(COUNT(AA95,AB95,AC95,AD95)&lt;4,"",(AA95+AB95+(100-AC95)+(100-AD95))/4)</f>
        <v/>
      </c>
      <c r="AF95" s="20"/>
      <c r="AG95" s="13"/>
      <c r="AH95" s="13"/>
      <c r="AI95" s="13"/>
      <c r="AJ95" s="13"/>
      <c r="AK95" s="18"/>
      <c r="AL95" s="13"/>
      <c r="AM95" s="18"/>
      <c r="AN95" s="18"/>
      <c r="AO95" s="19"/>
      <c r="AP95" s="13"/>
      <c r="AQ95" s="18"/>
      <c r="AR95" s="18"/>
      <c r="AS95" s="18"/>
      <c r="AT95" s="18"/>
      <c r="AU95" s="18"/>
      <c r="AV95" s="19"/>
      <c r="AW95" s="13"/>
      <c r="AX95" s="13"/>
      <c r="AY95" s="18"/>
      <c r="AZ95" s="18"/>
      <c r="BA95" s="19"/>
      <c r="BB95" s="13"/>
      <c r="BC95" s="16" t="str">
        <f aca="false">IF(A95="","",IF(AND(AY95="Aprobado",OR(AND(AE95&lt;&gt;"",AE95&lt;AF95),X95="No evaluado",L95="No")),"No puede aprobarse",IF(AND(O95="Sí",Q95=""),"Falta base legal","OK")))</f>
        <v/>
      </c>
      <c r="BD95" s="18"/>
      <c r="BE95" s="18"/>
      <c r="BF95" s="18"/>
      <c r="BG95" s="18"/>
      <c r="BH95" s="19"/>
      <c r="BI95" s="18"/>
      <c r="BJ95" s="17" t="str">
        <f aca="false">IF(OR(BH95="",BI95=""),"",EDATE(BH95,IF(BI95="Mensual",1,IF(BI95="Trimestral",3,IF(BI95="Semestral",6,12)))))</f>
        <v/>
      </c>
      <c r="BK95" s="16" t="str">
        <f aca="true">IF(BJ95="","",IF(BJ95&lt;TODAY(),"Vencida",IF(BJ95&lt;=TODAY()+30,"Por vencer","Vigente")))</f>
        <v/>
      </c>
      <c r="BL95" s="18"/>
    </row>
    <row r="96" customFormat="false" ht="15" hidden="false" customHeight="false" outlineLevel="0" collapsed="false">
      <c r="A96" s="18"/>
      <c r="B96" s="18"/>
      <c r="C96" s="13"/>
      <c r="D96" s="18"/>
      <c r="E96" s="18"/>
      <c r="F96" s="18"/>
      <c r="G96" s="18"/>
      <c r="H96" s="18"/>
      <c r="I96" s="19"/>
      <c r="J96" s="18"/>
      <c r="K96" s="18"/>
      <c r="L96" s="18"/>
      <c r="M96" s="13"/>
      <c r="N96" s="18"/>
      <c r="O96" s="18"/>
      <c r="P96" s="18"/>
      <c r="Q96" s="18"/>
      <c r="R96" s="18"/>
      <c r="S96" s="18"/>
      <c r="T96" s="20"/>
      <c r="U96" s="18"/>
      <c r="V96" s="13"/>
      <c r="W96" s="13"/>
      <c r="X96" s="18"/>
      <c r="Y96" s="13"/>
      <c r="Z96" s="13"/>
      <c r="AA96" s="20"/>
      <c r="AB96" s="20"/>
      <c r="AC96" s="20"/>
      <c r="AD96" s="20"/>
      <c r="AE96" s="15" t="str">
        <f aca="false">IF(COUNT(AA96,AB96,AC96,AD96)&lt;4,"",(AA96+AB96+(100-AC96)+(100-AD96))/4)</f>
        <v/>
      </c>
      <c r="AF96" s="20"/>
      <c r="AG96" s="13"/>
      <c r="AH96" s="13"/>
      <c r="AI96" s="13"/>
      <c r="AJ96" s="13"/>
      <c r="AK96" s="18"/>
      <c r="AL96" s="13"/>
      <c r="AM96" s="18"/>
      <c r="AN96" s="18"/>
      <c r="AO96" s="19"/>
      <c r="AP96" s="13"/>
      <c r="AQ96" s="18"/>
      <c r="AR96" s="18"/>
      <c r="AS96" s="18"/>
      <c r="AT96" s="18"/>
      <c r="AU96" s="18"/>
      <c r="AV96" s="19"/>
      <c r="AW96" s="13"/>
      <c r="AX96" s="13"/>
      <c r="AY96" s="18"/>
      <c r="AZ96" s="18"/>
      <c r="BA96" s="19"/>
      <c r="BB96" s="13"/>
      <c r="BC96" s="16" t="str">
        <f aca="false">IF(A96="","",IF(AND(AY96="Aprobado",OR(AND(AE96&lt;&gt;"",AE96&lt;AF96),X96="No evaluado",L96="No")),"No puede aprobarse",IF(AND(O96="Sí",Q96=""),"Falta base legal","OK")))</f>
        <v/>
      </c>
      <c r="BD96" s="18"/>
      <c r="BE96" s="18"/>
      <c r="BF96" s="18"/>
      <c r="BG96" s="18"/>
      <c r="BH96" s="19"/>
      <c r="BI96" s="18"/>
      <c r="BJ96" s="17" t="str">
        <f aca="false">IF(OR(BH96="",BI96=""),"",EDATE(BH96,IF(BI96="Mensual",1,IF(BI96="Trimestral",3,IF(BI96="Semestral",6,12)))))</f>
        <v/>
      </c>
      <c r="BK96" s="16" t="str">
        <f aca="true">IF(BJ96="","",IF(BJ96&lt;TODAY(),"Vencida",IF(BJ96&lt;=TODAY()+30,"Por vencer","Vigente")))</f>
        <v/>
      </c>
      <c r="BL96" s="18"/>
    </row>
    <row r="97" customFormat="false" ht="15" hidden="false" customHeight="false" outlineLevel="0" collapsed="false">
      <c r="A97" s="18"/>
      <c r="B97" s="18"/>
      <c r="C97" s="13"/>
      <c r="D97" s="18"/>
      <c r="E97" s="18"/>
      <c r="F97" s="18"/>
      <c r="G97" s="18"/>
      <c r="H97" s="18"/>
      <c r="I97" s="19"/>
      <c r="J97" s="18"/>
      <c r="K97" s="18"/>
      <c r="L97" s="18"/>
      <c r="M97" s="13"/>
      <c r="N97" s="18"/>
      <c r="O97" s="18"/>
      <c r="P97" s="18"/>
      <c r="Q97" s="18"/>
      <c r="R97" s="18"/>
      <c r="S97" s="18"/>
      <c r="T97" s="20"/>
      <c r="U97" s="18"/>
      <c r="V97" s="13"/>
      <c r="W97" s="13"/>
      <c r="X97" s="18"/>
      <c r="Y97" s="13"/>
      <c r="Z97" s="13"/>
      <c r="AA97" s="20"/>
      <c r="AB97" s="20"/>
      <c r="AC97" s="20"/>
      <c r="AD97" s="20"/>
      <c r="AE97" s="15" t="str">
        <f aca="false">IF(COUNT(AA97,AB97,AC97,AD97)&lt;4,"",(AA97+AB97+(100-AC97)+(100-AD97))/4)</f>
        <v/>
      </c>
      <c r="AF97" s="20"/>
      <c r="AG97" s="13"/>
      <c r="AH97" s="13"/>
      <c r="AI97" s="13"/>
      <c r="AJ97" s="13"/>
      <c r="AK97" s="18"/>
      <c r="AL97" s="13"/>
      <c r="AM97" s="18"/>
      <c r="AN97" s="18"/>
      <c r="AO97" s="19"/>
      <c r="AP97" s="13"/>
      <c r="AQ97" s="18"/>
      <c r="AR97" s="18"/>
      <c r="AS97" s="18"/>
      <c r="AT97" s="18"/>
      <c r="AU97" s="18"/>
      <c r="AV97" s="19"/>
      <c r="AW97" s="13"/>
      <c r="AX97" s="13"/>
      <c r="AY97" s="18"/>
      <c r="AZ97" s="18"/>
      <c r="BA97" s="19"/>
      <c r="BB97" s="13"/>
      <c r="BC97" s="16" t="str">
        <f aca="false">IF(A97="","",IF(AND(AY97="Aprobado",OR(AND(AE97&lt;&gt;"",AE97&lt;AF97),X97="No evaluado",L97="No")),"No puede aprobarse",IF(AND(O97="Sí",Q97=""),"Falta base legal","OK")))</f>
        <v/>
      </c>
      <c r="BD97" s="18"/>
      <c r="BE97" s="18"/>
      <c r="BF97" s="18"/>
      <c r="BG97" s="18"/>
      <c r="BH97" s="19"/>
      <c r="BI97" s="18"/>
      <c r="BJ97" s="17" t="str">
        <f aca="false">IF(OR(BH97="",BI97=""),"",EDATE(BH97,IF(BI97="Mensual",1,IF(BI97="Trimestral",3,IF(BI97="Semestral",6,12)))))</f>
        <v/>
      </c>
      <c r="BK97" s="16" t="str">
        <f aca="true">IF(BJ97="","",IF(BJ97&lt;TODAY(),"Vencida",IF(BJ97&lt;=TODAY()+30,"Por vencer","Vigente")))</f>
        <v/>
      </c>
      <c r="BL97" s="18"/>
    </row>
    <row r="98" customFormat="false" ht="15" hidden="false" customHeight="false" outlineLevel="0" collapsed="false">
      <c r="A98" s="18"/>
      <c r="B98" s="18"/>
      <c r="C98" s="13"/>
      <c r="D98" s="18"/>
      <c r="E98" s="18"/>
      <c r="F98" s="18"/>
      <c r="G98" s="18"/>
      <c r="H98" s="18"/>
      <c r="I98" s="19"/>
      <c r="J98" s="18"/>
      <c r="K98" s="18"/>
      <c r="L98" s="18"/>
      <c r="M98" s="13"/>
      <c r="N98" s="18"/>
      <c r="O98" s="18"/>
      <c r="P98" s="18"/>
      <c r="Q98" s="18"/>
      <c r="R98" s="18"/>
      <c r="S98" s="18"/>
      <c r="T98" s="20"/>
      <c r="U98" s="18"/>
      <c r="V98" s="13"/>
      <c r="W98" s="13"/>
      <c r="X98" s="18"/>
      <c r="Y98" s="13"/>
      <c r="Z98" s="13"/>
      <c r="AA98" s="20"/>
      <c r="AB98" s="20"/>
      <c r="AC98" s="20"/>
      <c r="AD98" s="20"/>
      <c r="AE98" s="15" t="str">
        <f aca="false">IF(COUNT(AA98,AB98,AC98,AD98)&lt;4,"",(AA98+AB98+(100-AC98)+(100-AD98))/4)</f>
        <v/>
      </c>
      <c r="AF98" s="20"/>
      <c r="AG98" s="13"/>
      <c r="AH98" s="13"/>
      <c r="AI98" s="13"/>
      <c r="AJ98" s="13"/>
      <c r="AK98" s="18"/>
      <c r="AL98" s="13"/>
      <c r="AM98" s="18"/>
      <c r="AN98" s="18"/>
      <c r="AO98" s="19"/>
      <c r="AP98" s="13"/>
      <c r="AQ98" s="18"/>
      <c r="AR98" s="18"/>
      <c r="AS98" s="18"/>
      <c r="AT98" s="18"/>
      <c r="AU98" s="18"/>
      <c r="AV98" s="19"/>
      <c r="AW98" s="13"/>
      <c r="AX98" s="13"/>
      <c r="AY98" s="18"/>
      <c r="AZ98" s="18"/>
      <c r="BA98" s="19"/>
      <c r="BB98" s="13"/>
      <c r="BC98" s="16" t="str">
        <f aca="false">IF(A98="","",IF(AND(AY98="Aprobado",OR(AND(AE98&lt;&gt;"",AE98&lt;AF98),X98="No evaluado",L98="No")),"No puede aprobarse",IF(AND(O98="Sí",Q98=""),"Falta base legal","OK")))</f>
        <v/>
      </c>
      <c r="BD98" s="18"/>
      <c r="BE98" s="18"/>
      <c r="BF98" s="18"/>
      <c r="BG98" s="18"/>
      <c r="BH98" s="19"/>
      <c r="BI98" s="18"/>
      <c r="BJ98" s="17" t="str">
        <f aca="false">IF(OR(BH98="",BI98=""),"",EDATE(BH98,IF(BI98="Mensual",1,IF(BI98="Trimestral",3,IF(BI98="Semestral",6,12)))))</f>
        <v/>
      </c>
      <c r="BK98" s="16" t="str">
        <f aca="true">IF(BJ98="","",IF(BJ98&lt;TODAY(),"Vencida",IF(BJ98&lt;=TODAY()+30,"Por vencer","Vigente")))</f>
        <v/>
      </c>
      <c r="BL98" s="18"/>
    </row>
    <row r="99" customFormat="false" ht="15" hidden="false" customHeight="false" outlineLevel="0" collapsed="false">
      <c r="A99" s="18"/>
      <c r="B99" s="18"/>
      <c r="C99" s="13"/>
      <c r="D99" s="18"/>
      <c r="E99" s="18"/>
      <c r="F99" s="18"/>
      <c r="G99" s="18"/>
      <c r="H99" s="18"/>
      <c r="I99" s="19"/>
      <c r="J99" s="18"/>
      <c r="K99" s="18"/>
      <c r="L99" s="18"/>
      <c r="M99" s="13"/>
      <c r="N99" s="18"/>
      <c r="O99" s="18"/>
      <c r="P99" s="18"/>
      <c r="Q99" s="18"/>
      <c r="R99" s="18"/>
      <c r="S99" s="18"/>
      <c r="T99" s="20"/>
      <c r="U99" s="18"/>
      <c r="V99" s="13"/>
      <c r="W99" s="13"/>
      <c r="X99" s="18"/>
      <c r="Y99" s="13"/>
      <c r="Z99" s="13"/>
      <c r="AA99" s="20"/>
      <c r="AB99" s="20"/>
      <c r="AC99" s="20"/>
      <c r="AD99" s="20"/>
      <c r="AE99" s="15" t="str">
        <f aca="false">IF(COUNT(AA99,AB99,AC99,AD99)&lt;4,"",(AA99+AB99+(100-AC99)+(100-AD99))/4)</f>
        <v/>
      </c>
      <c r="AF99" s="20"/>
      <c r="AG99" s="13"/>
      <c r="AH99" s="13"/>
      <c r="AI99" s="13"/>
      <c r="AJ99" s="13"/>
      <c r="AK99" s="18"/>
      <c r="AL99" s="13"/>
      <c r="AM99" s="18"/>
      <c r="AN99" s="18"/>
      <c r="AO99" s="19"/>
      <c r="AP99" s="13"/>
      <c r="AQ99" s="18"/>
      <c r="AR99" s="18"/>
      <c r="AS99" s="18"/>
      <c r="AT99" s="18"/>
      <c r="AU99" s="18"/>
      <c r="AV99" s="19"/>
      <c r="AW99" s="13"/>
      <c r="AX99" s="13"/>
      <c r="AY99" s="18"/>
      <c r="AZ99" s="18"/>
      <c r="BA99" s="19"/>
      <c r="BB99" s="13"/>
      <c r="BC99" s="16" t="str">
        <f aca="false">IF(A99="","",IF(AND(AY99="Aprobado",OR(AND(AE99&lt;&gt;"",AE99&lt;AF99),X99="No evaluado",L99="No")),"No puede aprobarse",IF(AND(O99="Sí",Q99=""),"Falta base legal","OK")))</f>
        <v/>
      </c>
      <c r="BD99" s="18"/>
      <c r="BE99" s="18"/>
      <c r="BF99" s="18"/>
      <c r="BG99" s="18"/>
      <c r="BH99" s="19"/>
      <c r="BI99" s="18"/>
      <c r="BJ99" s="17" t="str">
        <f aca="false">IF(OR(BH99="",BI99=""),"",EDATE(BH99,IF(BI99="Mensual",1,IF(BI99="Trimestral",3,IF(BI99="Semestral",6,12)))))</f>
        <v/>
      </c>
      <c r="BK99" s="16" t="str">
        <f aca="true">IF(BJ99="","",IF(BJ99&lt;TODAY(),"Vencida",IF(BJ99&lt;=TODAY()+30,"Por vencer","Vigente")))</f>
        <v/>
      </c>
      <c r="BL99" s="18"/>
    </row>
    <row r="100" customFormat="false" ht="15" hidden="false" customHeight="false" outlineLevel="0" collapsed="false">
      <c r="A100" s="18"/>
      <c r="B100" s="18"/>
      <c r="C100" s="13"/>
      <c r="D100" s="18"/>
      <c r="E100" s="18"/>
      <c r="F100" s="18"/>
      <c r="G100" s="18"/>
      <c r="H100" s="18"/>
      <c r="I100" s="19"/>
      <c r="J100" s="18"/>
      <c r="K100" s="18"/>
      <c r="L100" s="18"/>
      <c r="M100" s="13"/>
      <c r="N100" s="18"/>
      <c r="O100" s="18"/>
      <c r="P100" s="18"/>
      <c r="Q100" s="18"/>
      <c r="R100" s="18"/>
      <c r="S100" s="18"/>
      <c r="T100" s="20"/>
      <c r="U100" s="18"/>
      <c r="V100" s="13"/>
      <c r="W100" s="13"/>
      <c r="X100" s="18"/>
      <c r="Y100" s="13"/>
      <c r="Z100" s="13"/>
      <c r="AA100" s="20"/>
      <c r="AB100" s="20"/>
      <c r="AC100" s="20"/>
      <c r="AD100" s="20"/>
      <c r="AE100" s="15" t="str">
        <f aca="false">IF(COUNT(AA100,AB100,AC100,AD100)&lt;4,"",(AA100+AB100+(100-AC100)+(100-AD100))/4)</f>
        <v/>
      </c>
      <c r="AF100" s="20"/>
      <c r="AG100" s="13"/>
      <c r="AH100" s="13"/>
      <c r="AI100" s="13"/>
      <c r="AJ100" s="13"/>
      <c r="AK100" s="18"/>
      <c r="AL100" s="13"/>
      <c r="AM100" s="18"/>
      <c r="AN100" s="18"/>
      <c r="AO100" s="19"/>
      <c r="AP100" s="13"/>
      <c r="AQ100" s="18"/>
      <c r="AR100" s="18"/>
      <c r="AS100" s="18"/>
      <c r="AT100" s="18"/>
      <c r="AU100" s="18"/>
      <c r="AV100" s="19"/>
      <c r="AW100" s="13"/>
      <c r="AX100" s="13"/>
      <c r="AY100" s="18"/>
      <c r="AZ100" s="18"/>
      <c r="BA100" s="19"/>
      <c r="BB100" s="13"/>
      <c r="BC100" s="16" t="str">
        <f aca="false">IF(A100="","",IF(AND(AY100="Aprobado",OR(AND(AE100&lt;&gt;"",AE100&lt;AF100),X100="No evaluado",L100="No")),"No puede aprobarse",IF(AND(O100="Sí",Q100=""),"Falta base legal","OK")))</f>
        <v/>
      </c>
      <c r="BD100" s="18"/>
      <c r="BE100" s="18"/>
      <c r="BF100" s="18"/>
      <c r="BG100" s="18"/>
      <c r="BH100" s="19"/>
      <c r="BI100" s="18"/>
      <c r="BJ100" s="17" t="str">
        <f aca="false">IF(OR(BH100="",BI100=""),"",EDATE(BH100,IF(BI100="Mensual",1,IF(BI100="Trimestral",3,IF(BI100="Semestral",6,12)))))</f>
        <v/>
      </c>
      <c r="BK100" s="16" t="str">
        <f aca="true">IF(BJ100="","",IF(BJ100&lt;TODAY(),"Vencida",IF(BJ100&lt;=TODAY()+30,"Por vencer","Vigente")))</f>
        <v/>
      </c>
      <c r="BL100" s="18"/>
    </row>
    <row r="101" customFormat="false" ht="15" hidden="false" customHeight="false" outlineLevel="0" collapsed="false">
      <c r="A101" s="18"/>
      <c r="B101" s="18"/>
      <c r="C101" s="13"/>
      <c r="D101" s="18"/>
      <c r="E101" s="18"/>
      <c r="F101" s="18"/>
      <c r="G101" s="18"/>
      <c r="H101" s="18"/>
      <c r="I101" s="19"/>
      <c r="J101" s="18"/>
      <c r="K101" s="18"/>
      <c r="L101" s="18"/>
      <c r="M101" s="13"/>
      <c r="N101" s="18"/>
      <c r="O101" s="18"/>
      <c r="P101" s="18"/>
      <c r="Q101" s="18"/>
      <c r="R101" s="18"/>
      <c r="S101" s="18"/>
      <c r="T101" s="20"/>
      <c r="U101" s="18"/>
      <c r="V101" s="13"/>
      <c r="W101" s="13"/>
      <c r="X101" s="18"/>
      <c r="Y101" s="13"/>
      <c r="Z101" s="13"/>
      <c r="AA101" s="20"/>
      <c r="AB101" s="20"/>
      <c r="AC101" s="20"/>
      <c r="AD101" s="20"/>
      <c r="AE101" s="15" t="str">
        <f aca="false">IF(COUNT(AA101,AB101,AC101,AD101)&lt;4,"",(AA101+AB101+(100-AC101)+(100-AD101))/4)</f>
        <v/>
      </c>
      <c r="AF101" s="20"/>
      <c r="AG101" s="13"/>
      <c r="AH101" s="13"/>
      <c r="AI101" s="13"/>
      <c r="AJ101" s="13"/>
      <c r="AK101" s="18"/>
      <c r="AL101" s="13"/>
      <c r="AM101" s="18"/>
      <c r="AN101" s="18"/>
      <c r="AO101" s="19"/>
      <c r="AP101" s="13"/>
      <c r="AQ101" s="18"/>
      <c r="AR101" s="18"/>
      <c r="AS101" s="18"/>
      <c r="AT101" s="18"/>
      <c r="AU101" s="18"/>
      <c r="AV101" s="19"/>
      <c r="AW101" s="13"/>
      <c r="AX101" s="13"/>
      <c r="AY101" s="18"/>
      <c r="AZ101" s="18"/>
      <c r="BA101" s="19"/>
      <c r="BB101" s="13"/>
      <c r="BC101" s="16" t="str">
        <f aca="false">IF(A101="","",IF(AND(AY101="Aprobado",OR(AND(AE101&lt;&gt;"",AE101&lt;AF101),X101="No evaluado",L101="No")),"No puede aprobarse",IF(AND(O101="Sí",Q101=""),"Falta base legal","OK")))</f>
        <v/>
      </c>
      <c r="BD101" s="18"/>
      <c r="BE101" s="18"/>
      <c r="BF101" s="18"/>
      <c r="BG101" s="18"/>
      <c r="BH101" s="19"/>
      <c r="BI101" s="18"/>
      <c r="BJ101" s="17" t="str">
        <f aca="false">IF(OR(BH101="",BI101=""),"",EDATE(BH101,IF(BI101="Mensual",1,IF(BI101="Trimestral",3,IF(BI101="Semestral",6,12)))))</f>
        <v/>
      </c>
      <c r="BK101" s="16" t="str">
        <f aca="true">IF(BJ101="","",IF(BJ101&lt;TODAY(),"Vencida",IF(BJ101&lt;=TODAY()+30,"Por vencer","Vigente")))</f>
        <v/>
      </c>
      <c r="BL101" s="18"/>
    </row>
    <row r="102" customFormat="false" ht="15" hidden="false" customHeight="false" outlineLevel="0" collapsed="false">
      <c r="A102" s="18"/>
      <c r="B102" s="18"/>
      <c r="C102" s="13"/>
      <c r="D102" s="18"/>
      <c r="E102" s="18"/>
      <c r="F102" s="18"/>
      <c r="G102" s="18"/>
      <c r="H102" s="18"/>
      <c r="I102" s="19"/>
      <c r="J102" s="18"/>
      <c r="K102" s="18"/>
      <c r="L102" s="18"/>
      <c r="M102" s="13"/>
      <c r="N102" s="18"/>
      <c r="O102" s="18"/>
      <c r="P102" s="18"/>
      <c r="Q102" s="18"/>
      <c r="R102" s="18"/>
      <c r="S102" s="18"/>
      <c r="T102" s="20"/>
      <c r="U102" s="18"/>
      <c r="V102" s="13"/>
      <c r="W102" s="13"/>
      <c r="X102" s="18"/>
      <c r="Y102" s="13"/>
      <c r="Z102" s="13"/>
      <c r="AA102" s="20"/>
      <c r="AB102" s="20"/>
      <c r="AC102" s="20"/>
      <c r="AD102" s="20"/>
      <c r="AE102" s="15" t="str">
        <f aca="false">IF(COUNT(AA102,AB102,AC102,AD102)&lt;4,"",(AA102+AB102+(100-AC102)+(100-AD102))/4)</f>
        <v/>
      </c>
      <c r="AF102" s="20"/>
      <c r="AG102" s="13"/>
      <c r="AH102" s="13"/>
      <c r="AI102" s="13"/>
      <c r="AJ102" s="13"/>
      <c r="AK102" s="18"/>
      <c r="AL102" s="13"/>
      <c r="AM102" s="18"/>
      <c r="AN102" s="18"/>
      <c r="AO102" s="19"/>
      <c r="AP102" s="13"/>
      <c r="AQ102" s="18"/>
      <c r="AR102" s="18"/>
      <c r="AS102" s="18"/>
      <c r="AT102" s="18"/>
      <c r="AU102" s="18"/>
      <c r="AV102" s="19"/>
      <c r="AW102" s="13"/>
      <c r="AX102" s="13"/>
      <c r="AY102" s="18"/>
      <c r="AZ102" s="18"/>
      <c r="BA102" s="19"/>
      <c r="BB102" s="13"/>
      <c r="BC102" s="16" t="str">
        <f aca="false">IF(A102="","",IF(AND(AY102="Aprobado",OR(AND(AE102&lt;&gt;"",AE102&lt;AF102),X102="No evaluado",L102="No")),"No puede aprobarse",IF(AND(O102="Sí",Q102=""),"Falta base legal","OK")))</f>
        <v/>
      </c>
      <c r="BD102" s="18"/>
      <c r="BE102" s="18"/>
      <c r="BF102" s="18"/>
      <c r="BG102" s="18"/>
      <c r="BH102" s="19"/>
      <c r="BI102" s="18"/>
      <c r="BJ102" s="17" t="str">
        <f aca="false">IF(OR(BH102="",BI102=""),"",EDATE(BH102,IF(BI102="Mensual",1,IF(BI102="Trimestral",3,IF(BI102="Semestral",6,12)))))</f>
        <v/>
      </c>
      <c r="BK102" s="16" t="str">
        <f aca="true">IF(BJ102="","",IF(BJ102&lt;TODAY(),"Vencida",IF(BJ102&lt;=TODAY()+30,"Por vencer","Vigente")))</f>
        <v/>
      </c>
      <c r="BL102" s="18"/>
    </row>
    <row r="103" customFormat="false" ht="15" hidden="false" customHeight="false" outlineLevel="0" collapsed="false">
      <c r="A103" s="18"/>
      <c r="B103" s="18"/>
      <c r="C103" s="13"/>
      <c r="D103" s="18"/>
      <c r="E103" s="18"/>
      <c r="F103" s="18"/>
      <c r="G103" s="18"/>
      <c r="H103" s="18"/>
      <c r="I103" s="19"/>
      <c r="J103" s="18"/>
      <c r="K103" s="18"/>
      <c r="L103" s="18"/>
      <c r="M103" s="13"/>
      <c r="N103" s="18"/>
      <c r="O103" s="18"/>
      <c r="P103" s="18"/>
      <c r="Q103" s="18"/>
      <c r="R103" s="18"/>
      <c r="S103" s="18"/>
      <c r="T103" s="20"/>
      <c r="U103" s="18"/>
      <c r="V103" s="13"/>
      <c r="W103" s="13"/>
      <c r="X103" s="18"/>
      <c r="Y103" s="13"/>
      <c r="Z103" s="13"/>
      <c r="AA103" s="20"/>
      <c r="AB103" s="20"/>
      <c r="AC103" s="20"/>
      <c r="AD103" s="20"/>
      <c r="AE103" s="15" t="str">
        <f aca="false">IF(COUNT(AA103,AB103,AC103,AD103)&lt;4,"",(AA103+AB103+(100-AC103)+(100-AD103))/4)</f>
        <v/>
      </c>
      <c r="AF103" s="20"/>
      <c r="AG103" s="13"/>
      <c r="AH103" s="13"/>
      <c r="AI103" s="13"/>
      <c r="AJ103" s="13"/>
      <c r="AK103" s="18"/>
      <c r="AL103" s="13"/>
      <c r="AM103" s="18"/>
      <c r="AN103" s="18"/>
      <c r="AO103" s="19"/>
      <c r="AP103" s="13"/>
      <c r="AQ103" s="18"/>
      <c r="AR103" s="18"/>
      <c r="AS103" s="18"/>
      <c r="AT103" s="18"/>
      <c r="AU103" s="18"/>
      <c r="AV103" s="19"/>
      <c r="AW103" s="13"/>
      <c r="AX103" s="13"/>
      <c r="AY103" s="18"/>
      <c r="AZ103" s="18"/>
      <c r="BA103" s="19"/>
      <c r="BB103" s="13"/>
      <c r="BC103" s="16" t="str">
        <f aca="false">IF(A103="","",IF(AND(AY103="Aprobado",OR(AND(AE103&lt;&gt;"",AE103&lt;AF103),X103="No evaluado",L103="No")),"No puede aprobarse",IF(AND(O103="Sí",Q103=""),"Falta base legal","OK")))</f>
        <v/>
      </c>
      <c r="BD103" s="18"/>
      <c r="BE103" s="18"/>
      <c r="BF103" s="18"/>
      <c r="BG103" s="18"/>
      <c r="BH103" s="19"/>
      <c r="BI103" s="18"/>
      <c r="BJ103" s="17" t="str">
        <f aca="false">IF(OR(BH103="",BI103=""),"",EDATE(BH103,IF(BI103="Mensual",1,IF(BI103="Trimestral",3,IF(BI103="Semestral",6,12)))))</f>
        <v/>
      </c>
      <c r="BK103" s="16" t="str">
        <f aca="true">IF(BJ103="","",IF(BJ103&lt;TODAY(),"Vencida",IF(BJ103&lt;=TODAY()+30,"Por vencer","Vigente")))</f>
        <v/>
      </c>
      <c r="BL103" s="18"/>
    </row>
    <row r="104" customFormat="false" ht="15" hidden="false" customHeight="false" outlineLevel="0" collapsed="false">
      <c r="A104" s="18"/>
      <c r="B104" s="18"/>
      <c r="C104" s="13"/>
      <c r="D104" s="18"/>
      <c r="E104" s="18"/>
      <c r="F104" s="18"/>
      <c r="G104" s="18"/>
      <c r="H104" s="18"/>
      <c r="I104" s="19"/>
      <c r="J104" s="18"/>
      <c r="K104" s="18"/>
      <c r="L104" s="18"/>
      <c r="M104" s="13"/>
      <c r="N104" s="18"/>
      <c r="O104" s="18"/>
      <c r="P104" s="18"/>
      <c r="Q104" s="18"/>
      <c r="R104" s="18"/>
      <c r="S104" s="18"/>
      <c r="T104" s="20"/>
      <c r="U104" s="18"/>
      <c r="V104" s="13"/>
      <c r="W104" s="13"/>
      <c r="X104" s="18"/>
      <c r="Y104" s="13"/>
      <c r="Z104" s="13"/>
      <c r="AA104" s="20"/>
      <c r="AB104" s="20"/>
      <c r="AC104" s="20"/>
      <c r="AD104" s="20"/>
      <c r="AE104" s="15" t="str">
        <f aca="false">IF(COUNT(AA104,AB104,AC104,AD104)&lt;4,"",(AA104+AB104+(100-AC104)+(100-AD104))/4)</f>
        <v/>
      </c>
      <c r="AF104" s="20"/>
      <c r="AG104" s="13"/>
      <c r="AH104" s="13"/>
      <c r="AI104" s="13"/>
      <c r="AJ104" s="13"/>
      <c r="AK104" s="18"/>
      <c r="AL104" s="13"/>
      <c r="AM104" s="18"/>
      <c r="AN104" s="18"/>
      <c r="AO104" s="19"/>
      <c r="AP104" s="13"/>
      <c r="AQ104" s="18"/>
      <c r="AR104" s="18"/>
      <c r="AS104" s="18"/>
      <c r="AT104" s="18"/>
      <c r="AU104" s="18"/>
      <c r="AV104" s="19"/>
      <c r="AW104" s="13"/>
      <c r="AX104" s="13"/>
      <c r="AY104" s="18"/>
      <c r="AZ104" s="18"/>
      <c r="BA104" s="19"/>
      <c r="BB104" s="13"/>
      <c r="BC104" s="16" t="str">
        <f aca="false">IF(A104="","",IF(AND(AY104="Aprobado",OR(AND(AE104&lt;&gt;"",AE104&lt;AF104),X104="No evaluado",L104="No")),"No puede aprobarse",IF(AND(O104="Sí",Q104=""),"Falta base legal","OK")))</f>
        <v/>
      </c>
      <c r="BD104" s="18"/>
      <c r="BE104" s="18"/>
      <c r="BF104" s="18"/>
      <c r="BG104" s="18"/>
      <c r="BH104" s="19"/>
      <c r="BI104" s="18"/>
      <c r="BJ104" s="17" t="str">
        <f aca="false">IF(OR(BH104="",BI104=""),"",EDATE(BH104,IF(BI104="Mensual",1,IF(BI104="Trimestral",3,IF(BI104="Semestral",6,12)))))</f>
        <v/>
      </c>
      <c r="BK104" s="16" t="str">
        <f aca="true">IF(BJ104="","",IF(BJ104&lt;TODAY(),"Vencida",IF(BJ104&lt;=TODAY()+30,"Por vencer","Vigente")))</f>
        <v/>
      </c>
      <c r="BL104" s="18"/>
    </row>
    <row r="105" customFormat="false" ht="15" hidden="false" customHeight="false" outlineLevel="0" collapsed="false">
      <c r="A105" s="18"/>
      <c r="B105" s="18"/>
      <c r="C105" s="13"/>
      <c r="D105" s="18"/>
      <c r="E105" s="18"/>
      <c r="F105" s="18"/>
      <c r="G105" s="18"/>
      <c r="H105" s="18"/>
      <c r="I105" s="19"/>
      <c r="J105" s="18"/>
      <c r="K105" s="18"/>
      <c r="L105" s="18"/>
      <c r="M105" s="13"/>
      <c r="N105" s="18"/>
      <c r="O105" s="18"/>
      <c r="P105" s="18"/>
      <c r="Q105" s="18"/>
      <c r="R105" s="18"/>
      <c r="S105" s="18"/>
      <c r="T105" s="20"/>
      <c r="U105" s="18"/>
      <c r="V105" s="13"/>
      <c r="W105" s="13"/>
      <c r="X105" s="18"/>
      <c r="Y105" s="13"/>
      <c r="Z105" s="13"/>
      <c r="AA105" s="20"/>
      <c r="AB105" s="20"/>
      <c r="AC105" s="20"/>
      <c r="AD105" s="20"/>
      <c r="AE105" s="15" t="str">
        <f aca="false">IF(COUNT(AA105,AB105,AC105,AD105)&lt;4,"",(AA105+AB105+(100-AC105)+(100-AD105))/4)</f>
        <v/>
      </c>
      <c r="AF105" s="20"/>
      <c r="AG105" s="13"/>
      <c r="AH105" s="13"/>
      <c r="AI105" s="13"/>
      <c r="AJ105" s="13"/>
      <c r="AK105" s="18"/>
      <c r="AL105" s="13"/>
      <c r="AM105" s="18"/>
      <c r="AN105" s="18"/>
      <c r="AO105" s="19"/>
      <c r="AP105" s="13"/>
      <c r="AQ105" s="18"/>
      <c r="AR105" s="18"/>
      <c r="AS105" s="18"/>
      <c r="AT105" s="18"/>
      <c r="AU105" s="18"/>
      <c r="AV105" s="19"/>
      <c r="AW105" s="13"/>
      <c r="AX105" s="13"/>
      <c r="AY105" s="18"/>
      <c r="AZ105" s="18"/>
      <c r="BA105" s="19"/>
      <c r="BB105" s="13"/>
      <c r="BC105" s="16" t="str">
        <f aca="false">IF(A105="","",IF(AND(AY105="Aprobado",OR(AND(AE105&lt;&gt;"",AE105&lt;AF105),X105="No evaluado",L105="No")),"No puede aprobarse",IF(AND(O105="Sí",Q105=""),"Falta base legal","OK")))</f>
        <v/>
      </c>
      <c r="BD105" s="18"/>
      <c r="BE105" s="18"/>
      <c r="BF105" s="18"/>
      <c r="BG105" s="18"/>
      <c r="BH105" s="19"/>
      <c r="BI105" s="18"/>
      <c r="BJ105" s="17" t="str">
        <f aca="false">IF(OR(BH105="",BI105=""),"",EDATE(BH105,IF(BI105="Mensual",1,IF(BI105="Trimestral",3,IF(BI105="Semestral",6,12)))))</f>
        <v/>
      </c>
      <c r="BK105" s="16" t="str">
        <f aca="true">IF(BJ105="","",IF(BJ105&lt;TODAY(),"Vencida",IF(BJ105&lt;=TODAY()+30,"Por vencer","Vigente")))</f>
        <v/>
      </c>
      <c r="BL105" s="18"/>
    </row>
    <row r="106" customFormat="false" ht="15" hidden="false" customHeight="false" outlineLevel="0" collapsed="false">
      <c r="A106" s="18"/>
      <c r="B106" s="18"/>
      <c r="C106" s="13"/>
      <c r="D106" s="18"/>
      <c r="E106" s="18"/>
      <c r="F106" s="18"/>
      <c r="G106" s="18"/>
      <c r="H106" s="18"/>
      <c r="I106" s="19"/>
      <c r="J106" s="18"/>
      <c r="K106" s="18"/>
      <c r="L106" s="18"/>
      <c r="M106" s="13"/>
      <c r="N106" s="18"/>
      <c r="O106" s="18"/>
      <c r="P106" s="18"/>
      <c r="Q106" s="18"/>
      <c r="R106" s="18"/>
      <c r="S106" s="18"/>
      <c r="T106" s="20"/>
      <c r="U106" s="18"/>
      <c r="V106" s="13"/>
      <c r="W106" s="13"/>
      <c r="X106" s="18"/>
      <c r="Y106" s="13"/>
      <c r="Z106" s="13"/>
      <c r="AA106" s="20"/>
      <c r="AB106" s="20"/>
      <c r="AC106" s="20"/>
      <c r="AD106" s="20"/>
      <c r="AE106" s="15" t="str">
        <f aca="false">IF(COUNT(AA106,AB106,AC106,AD106)&lt;4,"",(AA106+AB106+(100-AC106)+(100-AD106))/4)</f>
        <v/>
      </c>
      <c r="AF106" s="20"/>
      <c r="AG106" s="13"/>
      <c r="AH106" s="13"/>
      <c r="AI106" s="13"/>
      <c r="AJ106" s="13"/>
      <c r="AK106" s="18"/>
      <c r="AL106" s="13"/>
      <c r="AM106" s="18"/>
      <c r="AN106" s="18"/>
      <c r="AO106" s="19"/>
      <c r="AP106" s="13"/>
      <c r="AQ106" s="18"/>
      <c r="AR106" s="18"/>
      <c r="AS106" s="18"/>
      <c r="AT106" s="18"/>
      <c r="AU106" s="18"/>
      <c r="AV106" s="19"/>
      <c r="AW106" s="13"/>
      <c r="AX106" s="13"/>
      <c r="AY106" s="18"/>
      <c r="AZ106" s="18"/>
      <c r="BA106" s="19"/>
      <c r="BB106" s="13"/>
      <c r="BC106" s="16" t="str">
        <f aca="false">IF(A106="","",IF(AND(AY106="Aprobado",OR(AND(AE106&lt;&gt;"",AE106&lt;AF106),X106="No evaluado",L106="No")),"No puede aprobarse",IF(AND(O106="Sí",Q106=""),"Falta base legal","OK")))</f>
        <v/>
      </c>
      <c r="BD106" s="18"/>
      <c r="BE106" s="18"/>
      <c r="BF106" s="18"/>
      <c r="BG106" s="18"/>
      <c r="BH106" s="19"/>
      <c r="BI106" s="18"/>
      <c r="BJ106" s="17" t="str">
        <f aca="false">IF(OR(BH106="",BI106=""),"",EDATE(BH106,IF(BI106="Mensual",1,IF(BI106="Trimestral",3,IF(BI106="Semestral",6,12)))))</f>
        <v/>
      </c>
      <c r="BK106" s="16" t="str">
        <f aca="true">IF(BJ106="","",IF(BJ106&lt;TODAY(),"Vencida",IF(BJ106&lt;=TODAY()+30,"Por vencer","Vigente")))</f>
        <v/>
      </c>
      <c r="BL106" s="18"/>
    </row>
    <row r="107" customFormat="false" ht="15" hidden="false" customHeight="false" outlineLevel="0" collapsed="false">
      <c r="A107" s="18"/>
      <c r="B107" s="18"/>
      <c r="C107" s="13"/>
      <c r="D107" s="18"/>
      <c r="E107" s="18"/>
      <c r="F107" s="18"/>
      <c r="G107" s="18"/>
      <c r="H107" s="18"/>
      <c r="I107" s="19"/>
      <c r="J107" s="18"/>
      <c r="K107" s="18"/>
      <c r="L107" s="18"/>
      <c r="M107" s="13"/>
      <c r="N107" s="18"/>
      <c r="O107" s="18"/>
      <c r="P107" s="18"/>
      <c r="Q107" s="18"/>
      <c r="R107" s="18"/>
      <c r="S107" s="18"/>
      <c r="T107" s="20"/>
      <c r="U107" s="18"/>
      <c r="V107" s="13"/>
      <c r="W107" s="13"/>
      <c r="X107" s="18"/>
      <c r="Y107" s="13"/>
      <c r="Z107" s="13"/>
      <c r="AA107" s="20"/>
      <c r="AB107" s="20"/>
      <c r="AC107" s="20"/>
      <c r="AD107" s="20"/>
      <c r="AE107" s="15" t="str">
        <f aca="false">IF(COUNT(AA107,AB107,AC107,AD107)&lt;4,"",(AA107+AB107+(100-AC107)+(100-AD107))/4)</f>
        <v/>
      </c>
      <c r="AF107" s="20"/>
      <c r="AG107" s="13"/>
      <c r="AH107" s="13"/>
      <c r="AI107" s="13"/>
      <c r="AJ107" s="13"/>
      <c r="AK107" s="18"/>
      <c r="AL107" s="13"/>
      <c r="AM107" s="18"/>
      <c r="AN107" s="18"/>
      <c r="AO107" s="19"/>
      <c r="AP107" s="13"/>
      <c r="AQ107" s="18"/>
      <c r="AR107" s="18"/>
      <c r="AS107" s="18"/>
      <c r="AT107" s="18"/>
      <c r="AU107" s="18"/>
      <c r="AV107" s="19"/>
      <c r="AW107" s="13"/>
      <c r="AX107" s="13"/>
      <c r="AY107" s="18"/>
      <c r="AZ107" s="18"/>
      <c r="BA107" s="19"/>
      <c r="BB107" s="13"/>
      <c r="BC107" s="16" t="str">
        <f aca="false">IF(A107="","",IF(AND(AY107="Aprobado",OR(AND(AE107&lt;&gt;"",AE107&lt;AF107),X107="No evaluado",L107="No")),"No puede aprobarse",IF(AND(O107="Sí",Q107=""),"Falta base legal","OK")))</f>
        <v/>
      </c>
      <c r="BD107" s="18"/>
      <c r="BE107" s="18"/>
      <c r="BF107" s="18"/>
      <c r="BG107" s="18"/>
      <c r="BH107" s="19"/>
      <c r="BI107" s="18"/>
      <c r="BJ107" s="17" t="str">
        <f aca="false">IF(OR(BH107="",BI107=""),"",EDATE(BH107,IF(BI107="Mensual",1,IF(BI107="Trimestral",3,IF(BI107="Semestral",6,12)))))</f>
        <v/>
      </c>
      <c r="BK107" s="16" t="str">
        <f aca="true">IF(BJ107="","",IF(BJ107&lt;TODAY(),"Vencida",IF(BJ107&lt;=TODAY()+30,"Por vencer","Vigente")))</f>
        <v/>
      </c>
      <c r="BL107" s="18"/>
    </row>
    <row r="108" customFormat="false" ht="15" hidden="false" customHeight="false" outlineLevel="0" collapsed="false">
      <c r="A108" s="18"/>
      <c r="B108" s="18"/>
      <c r="C108" s="13"/>
      <c r="D108" s="18"/>
      <c r="E108" s="18"/>
      <c r="F108" s="18"/>
      <c r="G108" s="18"/>
      <c r="H108" s="18"/>
      <c r="I108" s="19"/>
      <c r="J108" s="18"/>
      <c r="K108" s="18"/>
      <c r="L108" s="18"/>
      <c r="M108" s="13"/>
      <c r="N108" s="18"/>
      <c r="O108" s="18"/>
      <c r="P108" s="18"/>
      <c r="Q108" s="18"/>
      <c r="R108" s="18"/>
      <c r="S108" s="18"/>
      <c r="T108" s="20"/>
      <c r="U108" s="18"/>
      <c r="V108" s="13"/>
      <c r="W108" s="13"/>
      <c r="X108" s="18"/>
      <c r="Y108" s="13"/>
      <c r="Z108" s="13"/>
      <c r="AA108" s="20"/>
      <c r="AB108" s="20"/>
      <c r="AC108" s="20"/>
      <c r="AD108" s="20"/>
      <c r="AE108" s="15" t="str">
        <f aca="false">IF(COUNT(AA108,AB108,AC108,AD108)&lt;4,"",(AA108+AB108+(100-AC108)+(100-AD108))/4)</f>
        <v/>
      </c>
      <c r="AF108" s="20"/>
      <c r="AG108" s="13"/>
      <c r="AH108" s="13"/>
      <c r="AI108" s="13"/>
      <c r="AJ108" s="13"/>
      <c r="AK108" s="18"/>
      <c r="AL108" s="13"/>
      <c r="AM108" s="18"/>
      <c r="AN108" s="18"/>
      <c r="AO108" s="19"/>
      <c r="AP108" s="13"/>
      <c r="AQ108" s="18"/>
      <c r="AR108" s="18"/>
      <c r="AS108" s="18"/>
      <c r="AT108" s="18"/>
      <c r="AU108" s="18"/>
      <c r="AV108" s="19"/>
      <c r="AW108" s="13"/>
      <c r="AX108" s="13"/>
      <c r="AY108" s="18"/>
      <c r="AZ108" s="18"/>
      <c r="BA108" s="19"/>
      <c r="BB108" s="13"/>
      <c r="BC108" s="16" t="str">
        <f aca="false">IF(A108="","",IF(AND(AY108="Aprobado",OR(AND(AE108&lt;&gt;"",AE108&lt;AF108),X108="No evaluado",L108="No")),"No puede aprobarse",IF(AND(O108="Sí",Q108=""),"Falta base legal","OK")))</f>
        <v/>
      </c>
      <c r="BD108" s="18"/>
      <c r="BE108" s="18"/>
      <c r="BF108" s="18"/>
      <c r="BG108" s="18"/>
      <c r="BH108" s="19"/>
      <c r="BI108" s="18"/>
      <c r="BJ108" s="17" t="str">
        <f aca="false">IF(OR(BH108="",BI108=""),"",EDATE(BH108,IF(BI108="Mensual",1,IF(BI108="Trimestral",3,IF(BI108="Semestral",6,12)))))</f>
        <v/>
      </c>
      <c r="BK108" s="16" t="str">
        <f aca="true">IF(BJ108="","",IF(BJ108&lt;TODAY(),"Vencida",IF(BJ108&lt;=TODAY()+30,"Por vencer","Vigente")))</f>
        <v/>
      </c>
      <c r="BL108" s="18"/>
    </row>
    <row r="109" customFormat="false" ht="15" hidden="false" customHeight="false" outlineLevel="0" collapsed="false">
      <c r="A109" s="18"/>
      <c r="B109" s="18"/>
      <c r="C109" s="13"/>
      <c r="D109" s="18"/>
      <c r="E109" s="18"/>
      <c r="F109" s="18"/>
      <c r="G109" s="18"/>
      <c r="H109" s="18"/>
      <c r="I109" s="19"/>
      <c r="J109" s="18"/>
      <c r="K109" s="18"/>
      <c r="L109" s="18"/>
      <c r="M109" s="13"/>
      <c r="N109" s="18"/>
      <c r="O109" s="18"/>
      <c r="P109" s="18"/>
      <c r="Q109" s="18"/>
      <c r="R109" s="18"/>
      <c r="S109" s="18"/>
      <c r="T109" s="20"/>
      <c r="U109" s="18"/>
      <c r="V109" s="13"/>
      <c r="W109" s="13"/>
      <c r="X109" s="18"/>
      <c r="Y109" s="13"/>
      <c r="Z109" s="13"/>
      <c r="AA109" s="20"/>
      <c r="AB109" s="20"/>
      <c r="AC109" s="20"/>
      <c r="AD109" s="20"/>
      <c r="AE109" s="15" t="str">
        <f aca="false">IF(COUNT(AA109,AB109,AC109,AD109)&lt;4,"",(AA109+AB109+(100-AC109)+(100-AD109))/4)</f>
        <v/>
      </c>
      <c r="AF109" s="20"/>
      <c r="AG109" s="13"/>
      <c r="AH109" s="13"/>
      <c r="AI109" s="13"/>
      <c r="AJ109" s="13"/>
      <c r="AK109" s="18"/>
      <c r="AL109" s="13"/>
      <c r="AM109" s="18"/>
      <c r="AN109" s="18"/>
      <c r="AO109" s="19"/>
      <c r="AP109" s="13"/>
      <c r="AQ109" s="18"/>
      <c r="AR109" s="18"/>
      <c r="AS109" s="18"/>
      <c r="AT109" s="18"/>
      <c r="AU109" s="18"/>
      <c r="AV109" s="19"/>
      <c r="AW109" s="13"/>
      <c r="AX109" s="13"/>
      <c r="AY109" s="18"/>
      <c r="AZ109" s="18"/>
      <c r="BA109" s="19"/>
      <c r="BB109" s="13"/>
      <c r="BC109" s="16" t="str">
        <f aca="false">IF(A109="","",IF(AND(AY109="Aprobado",OR(AND(AE109&lt;&gt;"",AE109&lt;AF109),X109="No evaluado",L109="No")),"No puede aprobarse",IF(AND(O109="Sí",Q109=""),"Falta base legal","OK")))</f>
        <v/>
      </c>
      <c r="BD109" s="18"/>
      <c r="BE109" s="18"/>
      <c r="BF109" s="18"/>
      <c r="BG109" s="18"/>
      <c r="BH109" s="19"/>
      <c r="BI109" s="18"/>
      <c r="BJ109" s="17" t="str">
        <f aca="false">IF(OR(BH109="",BI109=""),"",EDATE(BH109,IF(BI109="Mensual",1,IF(BI109="Trimestral",3,IF(BI109="Semestral",6,12)))))</f>
        <v/>
      </c>
      <c r="BK109" s="16" t="str">
        <f aca="true">IF(BJ109="","",IF(BJ109&lt;TODAY(),"Vencida",IF(BJ109&lt;=TODAY()+30,"Por vencer","Vigente")))</f>
        <v/>
      </c>
      <c r="BL109" s="18"/>
    </row>
    <row r="110" customFormat="false" ht="15" hidden="false" customHeight="false" outlineLevel="0" collapsed="false">
      <c r="A110" s="18"/>
      <c r="B110" s="18"/>
      <c r="C110" s="13"/>
      <c r="D110" s="18"/>
      <c r="E110" s="18"/>
      <c r="F110" s="18"/>
      <c r="G110" s="18"/>
      <c r="H110" s="18"/>
      <c r="I110" s="19"/>
      <c r="J110" s="18"/>
      <c r="K110" s="18"/>
      <c r="L110" s="18"/>
      <c r="M110" s="13"/>
      <c r="N110" s="18"/>
      <c r="O110" s="18"/>
      <c r="P110" s="18"/>
      <c r="Q110" s="18"/>
      <c r="R110" s="18"/>
      <c r="S110" s="18"/>
      <c r="T110" s="20"/>
      <c r="U110" s="18"/>
      <c r="V110" s="13"/>
      <c r="W110" s="13"/>
      <c r="X110" s="18"/>
      <c r="Y110" s="13"/>
      <c r="Z110" s="13"/>
      <c r="AA110" s="20"/>
      <c r="AB110" s="20"/>
      <c r="AC110" s="20"/>
      <c r="AD110" s="20"/>
      <c r="AE110" s="15" t="str">
        <f aca="false">IF(COUNT(AA110,AB110,AC110,AD110)&lt;4,"",(AA110+AB110+(100-AC110)+(100-AD110))/4)</f>
        <v/>
      </c>
      <c r="AF110" s="20"/>
      <c r="AG110" s="13"/>
      <c r="AH110" s="13"/>
      <c r="AI110" s="13"/>
      <c r="AJ110" s="13"/>
      <c r="AK110" s="18"/>
      <c r="AL110" s="13"/>
      <c r="AM110" s="18"/>
      <c r="AN110" s="18"/>
      <c r="AO110" s="19"/>
      <c r="AP110" s="13"/>
      <c r="AQ110" s="18"/>
      <c r="AR110" s="18"/>
      <c r="AS110" s="18"/>
      <c r="AT110" s="18"/>
      <c r="AU110" s="18"/>
      <c r="AV110" s="19"/>
      <c r="AW110" s="13"/>
      <c r="AX110" s="13"/>
      <c r="AY110" s="18"/>
      <c r="AZ110" s="18"/>
      <c r="BA110" s="19"/>
      <c r="BB110" s="13"/>
      <c r="BC110" s="16" t="str">
        <f aca="false">IF(A110="","",IF(AND(AY110="Aprobado",OR(AND(AE110&lt;&gt;"",AE110&lt;AF110),X110="No evaluado",L110="No")),"No puede aprobarse",IF(AND(O110="Sí",Q110=""),"Falta base legal","OK")))</f>
        <v/>
      </c>
      <c r="BD110" s="18"/>
      <c r="BE110" s="18"/>
      <c r="BF110" s="18"/>
      <c r="BG110" s="18"/>
      <c r="BH110" s="19"/>
      <c r="BI110" s="18"/>
      <c r="BJ110" s="17" t="str">
        <f aca="false">IF(OR(BH110="",BI110=""),"",EDATE(BH110,IF(BI110="Mensual",1,IF(BI110="Trimestral",3,IF(BI110="Semestral",6,12)))))</f>
        <v/>
      </c>
      <c r="BK110" s="16" t="str">
        <f aca="true">IF(BJ110="","",IF(BJ110&lt;TODAY(),"Vencida",IF(BJ110&lt;=TODAY()+30,"Por vencer","Vigente")))</f>
        <v/>
      </c>
      <c r="BL110" s="18"/>
    </row>
    <row r="111" customFormat="false" ht="15" hidden="false" customHeight="false" outlineLevel="0" collapsed="false">
      <c r="A111" s="18"/>
      <c r="B111" s="18"/>
      <c r="C111" s="13"/>
      <c r="D111" s="18"/>
      <c r="E111" s="18"/>
      <c r="F111" s="18"/>
      <c r="G111" s="18"/>
      <c r="H111" s="18"/>
      <c r="I111" s="19"/>
      <c r="J111" s="18"/>
      <c r="K111" s="18"/>
      <c r="L111" s="18"/>
      <c r="M111" s="13"/>
      <c r="N111" s="18"/>
      <c r="O111" s="18"/>
      <c r="P111" s="18"/>
      <c r="Q111" s="18"/>
      <c r="R111" s="18"/>
      <c r="S111" s="18"/>
      <c r="T111" s="20"/>
      <c r="U111" s="18"/>
      <c r="V111" s="13"/>
      <c r="W111" s="13"/>
      <c r="X111" s="18"/>
      <c r="Y111" s="13"/>
      <c r="Z111" s="13"/>
      <c r="AA111" s="20"/>
      <c r="AB111" s="20"/>
      <c r="AC111" s="20"/>
      <c r="AD111" s="20"/>
      <c r="AE111" s="15" t="str">
        <f aca="false">IF(COUNT(AA111,AB111,AC111,AD111)&lt;4,"",(AA111+AB111+(100-AC111)+(100-AD111))/4)</f>
        <v/>
      </c>
      <c r="AF111" s="20"/>
      <c r="AG111" s="13"/>
      <c r="AH111" s="13"/>
      <c r="AI111" s="13"/>
      <c r="AJ111" s="13"/>
      <c r="AK111" s="18"/>
      <c r="AL111" s="13"/>
      <c r="AM111" s="18"/>
      <c r="AN111" s="18"/>
      <c r="AO111" s="19"/>
      <c r="AP111" s="13"/>
      <c r="AQ111" s="18"/>
      <c r="AR111" s="18"/>
      <c r="AS111" s="18"/>
      <c r="AT111" s="18"/>
      <c r="AU111" s="18"/>
      <c r="AV111" s="19"/>
      <c r="AW111" s="13"/>
      <c r="AX111" s="13"/>
      <c r="AY111" s="18"/>
      <c r="AZ111" s="18"/>
      <c r="BA111" s="19"/>
      <c r="BB111" s="13"/>
      <c r="BC111" s="16" t="str">
        <f aca="false">IF(A111="","",IF(AND(AY111="Aprobado",OR(AND(AE111&lt;&gt;"",AE111&lt;AF111),X111="No evaluado",L111="No")),"No puede aprobarse",IF(AND(O111="Sí",Q111=""),"Falta base legal","OK")))</f>
        <v/>
      </c>
      <c r="BD111" s="18"/>
      <c r="BE111" s="18"/>
      <c r="BF111" s="18"/>
      <c r="BG111" s="18"/>
      <c r="BH111" s="19"/>
      <c r="BI111" s="18"/>
      <c r="BJ111" s="17" t="str">
        <f aca="false">IF(OR(BH111="",BI111=""),"",EDATE(BH111,IF(BI111="Mensual",1,IF(BI111="Trimestral",3,IF(BI111="Semestral",6,12)))))</f>
        <v/>
      </c>
      <c r="BK111" s="16" t="str">
        <f aca="true">IF(BJ111="","",IF(BJ111&lt;TODAY(),"Vencida",IF(BJ111&lt;=TODAY()+30,"Por vencer","Vigente")))</f>
        <v/>
      </c>
      <c r="BL111" s="18"/>
    </row>
    <row r="112" customFormat="false" ht="15" hidden="false" customHeight="false" outlineLevel="0" collapsed="false">
      <c r="A112" s="18"/>
      <c r="B112" s="18"/>
      <c r="C112" s="13"/>
      <c r="D112" s="18"/>
      <c r="E112" s="18"/>
      <c r="F112" s="18"/>
      <c r="G112" s="18"/>
      <c r="H112" s="18"/>
      <c r="I112" s="19"/>
      <c r="J112" s="18"/>
      <c r="K112" s="18"/>
      <c r="L112" s="18"/>
      <c r="M112" s="13"/>
      <c r="N112" s="18"/>
      <c r="O112" s="18"/>
      <c r="P112" s="18"/>
      <c r="Q112" s="18"/>
      <c r="R112" s="18"/>
      <c r="S112" s="18"/>
      <c r="T112" s="20"/>
      <c r="U112" s="18"/>
      <c r="V112" s="13"/>
      <c r="W112" s="13"/>
      <c r="X112" s="18"/>
      <c r="Y112" s="13"/>
      <c r="Z112" s="13"/>
      <c r="AA112" s="20"/>
      <c r="AB112" s="20"/>
      <c r="AC112" s="20"/>
      <c r="AD112" s="20"/>
      <c r="AE112" s="15" t="str">
        <f aca="false">IF(COUNT(AA112,AB112,AC112,AD112)&lt;4,"",(AA112+AB112+(100-AC112)+(100-AD112))/4)</f>
        <v/>
      </c>
      <c r="AF112" s="20"/>
      <c r="AG112" s="13"/>
      <c r="AH112" s="13"/>
      <c r="AI112" s="13"/>
      <c r="AJ112" s="13"/>
      <c r="AK112" s="18"/>
      <c r="AL112" s="13"/>
      <c r="AM112" s="18"/>
      <c r="AN112" s="18"/>
      <c r="AO112" s="19"/>
      <c r="AP112" s="13"/>
      <c r="AQ112" s="18"/>
      <c r="AR112" s="18"/>
      <c r="AS112" s="18"/>
      <c r="AT112" s="18"/>
      <c r="AU112" s="18"/>
      <c r="AV112" s="19"/>
      <c r="AW112" s="13"/>
      <c r="AX112" s="13"/>
      <c r="AY112" s="18"/>
      <c r="AZ112" s="18"/>
      <c r="BA112" s="19"/>
      <c r="BB112" s="13"/>
      <c r="BC112" s="16" t="str">
        <f aca="false">IF(A112="","",IF(AND(AY112="Aprobado",OR(AND(AE112&lt;&gt;"",AE112&lt;AF112),X112="No evaluado",L112="No")),"No puede aprobarse",IF(AND(O112="Sí",Q112=""),"Falta base legal","OK")))</f>
        <v/>
      </c>
      <c r="BD112" s="18"/>
      <c r="BE112" s="18"/>
      <c r="BF112" s="18"/>
      <c r="BG112" s="18"/>
      <c r="BH112" s="19"/>
      <c r="BI112" s="18"/>
      <c r="BJ112" s="17" t="str">
        <f aca="false">IF(OR(BH112="",BI112=""),"",EDATE(BH112,IF(BI112="Mensual",1,IF(BI112="Trimestral",3,IF(BI112="Semestral",6,12)))))</f>
        <v/>
      </c>
      <c r="BK112" s="16" t="str">
        <f aca="true">IF(BJ112="","",IF(BJ112&lt;TODAY(),"Vencida",IF(BJ112&lt;=TODAY()+30,"Por vencer","Vigente")))</f>
        <v/>
      </c>
      <c r="BL112" s="18"/>
    </row>
    <row r="113" customFormat="false" ht="15" hidden="false" customHeight="false" outlineLevel="0" collapsed="false">
      <c r="A113" s="18"/>
      <c r="B113" s="18"/>
      <c r="C113" s="13"/>
      <c r="D113" s="18"/>
      <c r="E113" s="18"/>
      <c r="F113" s="18"/>
      <c r="G113" s="18"/>
      <c r="H113" s="18"/>
      <c r="I113" s="19"/>
      <c r="J113" s="18"/>
      <c r="K113" s="18"/>
      <c r="L113" s="18"/>
      <c r="M113" s="13"/>
      <c r="N113" s="18"/>
      <c r="O113" s="18"/>
      <c r="P113" s="18"/>
      <c r="Q113" s="18"/>
      <c r="R113" s="18"/>
      <c r="S113" s="18"/>
      <c r="T113" s="20"/>
      <c r="U113" s="18"/>
      <c r="V113" s="13"/>
      <c r="W113" s="13"/>
      <c r="X113" s="18"/>
      <c r="Y113" s="13"/>
      <c r="Z113" s="13"/>
      <c r="AA113" s="20"/>
      <c r="AB113" s="20"/>
      <c r="AC113" s="20"/>
      <c r="AD113" s="20"/>
      <c r="AE113" s="15" t="str">
        <f aca="false">IF(COUNT(AA113,AB113,AC113,AD113)&lt;4,"",(AA113+AB113+(100-AC113)+(100-AD113))/4)</f>
        <v/>
      </c>
      <c r="AF113" s="20"/>
      <c r="AG113" s="13"/>
      <c r="AH113" s="13"/>
      <c r="AI113" s="13"/>
      <c r="AJ113" s="13"/>
      <c r="AK113" s="18"/>
      <c r="AL113" s="13"/>
      <c r="AM113" s="18"/>
      <c r="AN113" s="18"/>
      <c r="AO113" s="19"/>
      <c r="AP113" s="13"/>
      <c r="AQ113" s="18"/>
      <c r="AR113" s="18"/>
      <c r="AS113" s="18"/>
      <c r="AT113" s="18"/>
      <c r="AU113" s="18"/>
      <c r="AV113" s="19"/>
      <c r="AW113" s="13"/>
      <c r="AX113" s="13"/>
      <c r="AY113" s="18"/>
      <c r="AZ113" s="18"/>
      <c r="BA113" s="19"/>
      <c r="BB113" s="13"/>
      <c r="BC113" s="16" t="str">
        <f aca="false">IF(A113="","",IF(AND(AY113="Aprobado",OR(AND(AE113&lt;&gt;"",AE113&lt;AF113),X113="No evaluado",L113="No")),"No puede aprobarse",IF(AND(O113="Sí",Q113=""),"Falta base legal","OK")))</f>
        <v/>
      </c>
      <c r="BD113" s="18"/>
      <c r="BE113" s="18"/>
      <c r="BF113" s="18"/>
      <c r="BG113" s="18"/>
      <c r="BH113" s="19"/>
      <c r="BI113" s="18"/>
      <c r="BJ113" s="17" t="str">
        <f aca="false">IF(OR(BH113="",BI113=""),"",EDATE(BH113,IF(BI113="Mensual",1,IF(BI113="Trimestral",3,IF(BI113="Semestral",6,12)))))</f>
        <v/>
      </c>
      <c r="BK113" s="16" t="str">
        <f aca="true">IF(BJ113="","",IF(BJ113&lt;TODAY(),"Vencida",IF(BJ113&lt;=TODAY()+30,"Por vencer","Vigente")))</f>
        <v/>
      </c>
      <c r="BL113" s="18"/>
    </row>
    <row r="114" customFormat="false" ht="15" hidden="false" customHeight="false" outlineLevel="0" collapsed="false">
      <c r="A114" s="18"/>
      <c r="B114" s="18"/>
      <c r="C114" s="13"/>
      <c r="D114" s="18"/>
      <c r="E114" s="18"/>
      <c r="F114" s="18"/>
      <c r="G114" s="18"/>
      <c r="H114" s="18"/>
      <c r="I114" s="19"/>
      <c r="J114" s="18"/>
      <c r="K114" s="18"/>
      <c r="L114" s="18"/>
      <c r="M114" s="13"/>
      <c r="N114" s="18"/>
      <c r="O114" s="18"/>
      <c r="P114" s="18"/>
      <c r="Q114" s="18"/>
      <c r="R114" s="18"/>
      <c r="S114" s="18"/>
      <c r="T114" s="20"/>
      <c r="U114" s="18"/>
      <c r="V114" s="13"/>
      <c r="W114" s="13"/>
      <c r="X114" s="18"/>
      <c r="Y114" s="13"/>
      <c r="Z114" s="13"/>
      <c r="AA114" s="20"/>
      <c r="AB114" s="20"/>
      <c r="AC114" s="20"/>
      <c r="AD114" s="20"/>
      <c r="AE114" s="15" t="str">
        <f aca="false">IF(COUNT(AA114,AB114,AC114,AD114)&lt;4,"",(AA114+AB114+(100-AC114)+(100-AD114))/4)</f>
        <v/>
      </c>
      <c r="AF114" s="20"/>
      <c r="AG114" s="13"/>
      <c r="AH114" s="13"/>
      <c r="AI114" s="13"/>
      <c r="AJ114" s="13"/>
      <c r="AK114" s="18"/>
      <c r="AL114" s="13"/>
      <c r="AM114" s="18"/>
      <c r="AN114" s="18"/>
      <c r="AO114" s="19"/>
      <c r="AP114" s="13"/>
      <c r="AQ114" s="18"/>
      <c r="AR114" s="18"/>
      <c r="AS114" s="18"/>
      <c r="AT114" s="18"/>
      <c r="AU114" s="18"/>
      <c r="AV114" s="19"/>
      <c r="AW114" s="13"/>
      <c r="AX114" s="13"/>
      <c r="AY114" s="18"/>
      <c r="AZ114" s="18"/>
      <c r="BA114" s="19"/>
      <c r="BB114" s="13"/>
      <c r="BC114" s="16" t="str">
        <f aca="false">IF(A114="","",IF(AND(AY114="Aprobado",OR(AND(AE114&lt;&gt;"",AE114&lt;AF114),X114="No evaluado",L114="No")),"No puede aprobarse",IF(AND(O114="Sí",Q114=""),"Falta base legal","OK")))</f>
        <v/>
      </c>
      <c r="BD114" s="18"/>
      <c r="BE114" s="18"/>
      <c r="BF114" s="18"/>
      <c r="BG114" s="18"/>
      <c r="BH114" s="19"/>
      <c r="BI114" s="18"/>
      <c r="BJ114" s="17" t="str">
        <f aca="false">IF(OR(BH114="",BI114=""),"",EDATE(BH114,IF(BI114="Mensual",1,IF(BI114="Trimestral",3,IF(BI114="Semestral",6,12)))))</f>
        <v/>
      </c>
      <c r="BK114" s="16" t="str">
        <f aca="true">IF(BJ114="","",IF(BJ114&lt;TODAY(),"Vencida",IF(BJ114&lt;=TODAY()+30,"Por vencer","Vigente")))</f>
        <v/>
      </c>
      <c r="BL114" s="18"/>
    </row>
    <row r="115" customFormat="false" ht="15" hidden="false" customHeight="false" outlineLevel="0" collapsed="false">
      <c r="A115" s="18"/>
      <c r="B115" s="18"/>
      <c r="C115" s="13"/>
      <c r="D115" s="18"/>
      <c r="E115" s="18"/>
      <c r="F115" s="18"/>
      <c r="G115" s="18"/>
      <c r="H115" s="18"/>
      <c r="I115" s="19"/>
      <c r="J115" s="18"/>
      <c r="K115" s="18"/>
      <c r="L115" s="18"/>
      <c r="M115" s="13"/>
      <c r="N115" s="18"/>
      <c r="O115" s="18"/>
      <c r="P115" s="18"/>
      <c r="Q115" s="18"/>
      <c r="R115" s="18"/>
      <c r="S115" s="18"/>
      <c r="T115" s="20"/>
      <c r="U115" s="18"/>
      <c r="V115" s="13"/>
      <c r="W115" s="13"/>
      <c r="X115" s="18"/>
      <c r="Y115" s="13"/>
      <c r="Z115" s="13"/>
      <c r="AA115" s="20"/>
      <c r="AB115" s="20"/>
      <c r="AC115" s="20"/>
      <c r="AD115" s="20"/>
      <c r="AE115" s="15" t="str">
        <f aca="false">IF(COUNT(AA115,AB115,AC115,AD115)&lt;4,"",(AA115+AB115+(100-AC115)+(100-AD115))/4)</f>
        <v/>
      </c>
      <c r="AF115" s="20"/>
      <c r="AG115" s="13"/>
      <c r="AH115" s="13"/>
      <c r="AI115" s="13"/>
      <c r="AJ115" s="13"/>
      <c r="AK115" s="18"/>
      <c r="AL115" s="13"/>
      <c r="AM115" s="18"/>
      <c r="AN115" s="18"/>
      <c r="AO115" s="19"/>
      <c r="AP115" s="13"/>
      <c r="AQ115" s="18"/>
      <c r="AR115" s="18"/>
      <c r="AS115" s="18"/>
      <c r="AT115" s="18"/>
      <c r="AU115" s="18"/>
      <c r="AV115" s="19"/>
      <c r="AW115" s="13"/>
      <c r="AX115" s="13"/>
      <c r="AY115" s="18"/>
      <c r="AZ115" s="18"/>
      <c r="BA115" s="19"/>
      <c r="BB115" s="13"/>
      <c r="BC115" s="16" t="str">
        <f aca="false">IF(A115="","",IF(AND(AY115="Aprobado",OR(AND(AE115&lt;&gt;"",AE115&lt;AF115),X115="No evaluado",L115="No")),"No puede aprobarse",IF(AND(O115="Sí",Q115=""),"Falta base legal","OK")))</f>
        <v/>
      </c>
      <c r="BD115" s="18"/>
      <c r="BE115" s="18"/>
      <c r="BF115" s="18"/>
      <c r="BG115" s="18"/>
      <c r="BH115" s="19"/>
      <c r="BI115" s="18"/>
      <c r="BJ115" s="17" t="str">
        <f aca="false">IF(OR(BH115="",BI115=""),"",EDATE(BH115,IF(BI115="Mensual",1,IF(BI115="Trimestral",3,IF(BI115="Semestral",6,12)))))</f>
        <v/>
      </c>
      <c r="BK115" s="16" t="str">
        <f aca="true">IF(BJ115="","",IF(BJ115&lt;TODAY(),"Vencida",IF(BJ115&lt;=TODAY()+30,"Por vencer","Vigente")))</f>
        <v/>
      </c>
      <c r="BL115" s="18"/>
    </row>
    <row r="116" customFormat="false" ht="15" hidden="false" customHeight="false" outlineLevel="0" collapsed="false">
      <c r="A116" s="18"/>
      <c r="B116" s="18"/>
      <c r="C116" s="13"/>
      <c r="D116" s="18"/>
      <c r="E116" s="18"/>
      <c r="F116" s="18"/>
      <c r="G116" s="18"/>
      <c r="H116" s="18"/>
      <c r="I116" s="19"/>
      <c r="J116" s="18"/>
      <c r="K116" s="18"/>
      <c r="L116" s="18"/>
      <c r="M116" s="13"/>
      <c r="N116" s="18"/>
      <c r="O116" s="18"/>
      <c r="P116" s="18"/>
      <c r="Q116" s="18"/>
      <c r="R116" s="18"/>
      <c r="S116" s="18"/>
      <c r="T116" s="20"/>
      <c r="U116" s="18"/>
      <c r="V116" s="13"/>
      <c r="W116" s="13"/>
      <c r="X116" s="18"/>
      <c r="Y116" s="13"/>
      <c r="Z116" s="13"/>
      <c r="AA116" s="20"/>
      <c r="AB116" s="20"/>
      <c r="AC116" s="20"/>
      <c r="AD116" s="20"/>
      <c r="AE116" s="15" t="str">
        <f aca="false">IF(COUNT(AA116,AB116,AC116,AD116)&lt;4,"",(AA116+AB116+(100-AC116)+(100-AD116))/4)</f>
        <v/>
      </c>
      <c r="AF116" s="20"/>
      <c r="AG116" s="13"/>
      <c r="AH116" s="13"/>
      <c r="AI116" s="13"/>
      <c r="AJ116" s="13"/>
      <c r="AK116" s="18"/>
      <c r="AL116" s="13"/>
      <c r="AM116" s="18"/>
      <c r="AN116" s="18"/>
      <c r="AO116" s="19"/>
      <c r="AP116" s="13"/>
      <c r="AQ116" s="18"/>
      <c r="AR116" s="18"/>
      <c r="AS116" s="18"/>
      <c r="AT116" s="18"/>
      <c r="AU116" s="18"/>
      <c r="AV116" s="19"/>
      <c r="AW116" s="13"/>
      <c r="AX116" s="13"/>
      <c r="AY116" s="18"/>
      <c r="AZ116" s="18"/>
      <c r="BA116" s="19"/>
      <c r="BB116" s="13"/>
      <c r="BC116" s="16" t="str">
        <f aca="false">IF(A116="","",IF(AND(AY116="Aprobado",OR(AND(AE116&lt;&gt;"",AE116&lt;AF116),X116="No evaluado",L116="No")),"No puede aprobarse",IF(AND(O116="Sí",Q116=""),"Falta base legal","OK")))</f>
        <v/>
      </c>
      <c r="BD116" s="18"/>
      <c r="BE116" s="18"/>
      <c r="BF116" s="18"/>
      <c r="BG116" s="18"/>
      <c r="BH116" s="19"/>
      <c r="BI116" s="18"/>
      <c r="BJ116" s="17" t="str">
        <f aca="false">IF(OR(BH116="",BI116=""),"",EDATE(BH116,IF(BI116="Mensual",1,IF(BI116="Trimestral",3,IF(BI116="Semestral",6,12)))))</f>
        <v/>
      </c>
      <c r="BK116" s="16" t="str">
        <f aca="true">IF(BJ116="","",IF(BJ116&lt;TODAY(),"Vencida",IF(BJ116&lt;=TODAY()+30,"Por vencer","Vigente")))</f>
        <v/>
      </c>
      <c r="BL116" s="18"/>
    </row>
    <row r="117" customFormat="false" ht="15" hidden="false" customHeight="false" outlineLevel="0" collapsed="false">
      <c r="A117" s="18"/>
      <c r="B117" s="18"/>
      <c r="C117" s="13"/>
      <c r="D117" s="18"/>
      <c r="E117" s="18"/>
      <c r="F117" s="18"/>
      <c r="G117" s="18"/>
      <c r="H117" s="18"/>
      <c r="I117" s="19"/>
      <c r="J117" s="18"/>
      <c r="K117" s="18"/>
      <c r="L117" s="18"/>
      <c r="M117" s="13"/>
      <c r="N117" s="18"/>
      <c r="O117" s="18"/>
      <c r="P117" s="18"/>
      <c r="Q117" s="18"/>
      <c r="R117" s="18"/>
      <c r="S117" s="18"/>
      <c r="T117" s="20"/>
      <c r="U117" s="18"/>
      <c r="V117" s="13"/>
      <c r="W117" s="13"/>
      <c r="X117" s="18"/>
      <c r="Y117" s="13"/>
      <c r="Z117" s="13"/>
      <c r="AA117" s="20"/>
      <c r="AB117" s="20"/>
      <c r="AC117" s="20"/>
      <c r="AD117" s="20"/>
      <c r="AE117" s="15" t="str">
        <f aca="false">IF(COUNT(AA117,AB117,AC117,AD117)&lt;4,"",(AA117+AB117+(100-AC117)+(100-AD117))/4)</f>
        <v/>
      </c>
      <c r="AF117" s="20"/>
      <c r="AG117" s="13"/>
      <c r="AH117" s="13"/>
      <c r="AI117" s="13"/>
      <c r="AJ117" s="13"/>
      <c r="AK117" s="18"/>
      <c r="AL117" s="13"/>
      <c r="AM117" s="18"/>
      <c r="AN117" s="18"/>
      <c r="AO117" s="19"/>
      <c r="AP117" s="13"/>
      <c r="AQ117" s="18"/>
      <c r="AR117" s="18"/>
      <c r="AS117" s="18"/>
      <c r="AT117" s="18"/>
      <c r="AU117" s="18"/>
      <c r="AV117" s="19"/>
      <c r="AW117" s="13"/>
      <c r="AX117" s="13"/>
      <c r="AY117" s="18"/>
      <c r="AZ117" s="18"/>
      <c r="BA117" s="19"/>
      <c r="BB117" s="13"/>
      <c r="BC117" s="16" t="str">
        <f aca="false">IF(A117="","",IF(AND(AY117="Aprobado",OR(AND(AE117&lt;&gt;"",AE117&lt;AF117),X117="No evaluado",L117="No")),"No puede aprobarse",IF(AND(O117="Sí",Q117=""),"Falta base legal","OK")))</f>
        <v/>
      </c>
      <c r="BD117" s="18"/>
      <c r="BE117" s="18"/>
      <c r="BF117" s="18"/>
      <c r="BG117" s="18"/>
      <c r="BH117" s="19"/>
      <c r="BI117" s="18"/>
      <c r="BJ117" s="17" t="str">
        <f aca="false">IF(OR(BH117="",BI117=""),"",EDATE(BH117,IF(BI117="Mensual",1,IF(BI117="Trimestral",3,IF(BI117="Semestral",6,12)))))</f>
        <v/>
      </c>
      <c r="BK117" s="16" t="str">
        <f aca="true">IF(BJ117="","",IF(BJ117&lt;TODAY(),"Vencida",IF(BJ117&lt;=TODAY()+30,"Por vencer","Vigente")))</f>
        <v/>
      </c>
      <c r="BL117" s="18"/>
    </row>
    <row r="118" customFormat="false" ht="15" hidden="false" customHeight="false" outlineLevel="0" collapsed="false">
      <c r="A118" s="18"/>
      <c r="B118" s="18"/>
      <c r="C118" s="13"/>
      <c r="D118" s="18"/>
      <c r="E118" s="18"/>
      <c r="F118" s="18"/>
      <c r="G118" s="18"/>
      <c r="H118" s="18"/>
      <c r="I118" s="19"/>
      <c r="J118" s="18"/>
      <c r="K118" s="18"/>
      <c r="L118" s="18"/>
      <c r="M118" s="13"/>
      <c r="N118" s="18"/>
      <c r="O118" s="18"/>
      <c r="P118" s="18"/>
      <c r="Q118" s="18"/>
      <c r="R118" s="18"/>
      <c r="S118" s="18"/>
      <c r="T118" s="20"/>
      <c r="U118" s="18"/>
      <c r="V118" s="13"/>
      <c r="W118" s="13"/>
      <c r="X118" s="18"/>
      <c r="Y118" s="13"/>
      <c r="Z118" s="13"/>
      <c r="AA118" s="20"/>
      <c r="AB118" s="20"/>
      <c r="AC118" s="20"/>
      <c r="AD118" s="20"/>
      <c r="AE118" s="15" t="str">
        <f aca="false">IF(COUNT(AA118,AB118,AC118,AD118)&lt;4,"",(AA118+AB118+(100-AC118)+(100-AD118))/4)</f>
        <v/>
      </c>
      <c r="AF118" s="20"/>
      <c r="AG118" s="13"/>
      <c r="AH118" s="13"/>
      <c r="AI118" s="13"/>
      <c r="AJ118" s="13"/>
      <c r="AK118" s="18"/>
      <c r="AL118" s="13"/>
      <c r="AM118" s="18"/>
      <c r="AN118" s="18"/>
      <c r="AO118" s="19"/>
      <c r="AP118" s="13"/>
      <c r="AQ118" s="18"/>
      <c r="AR118" s="18"/>
      <c r="AS118" s="18"/>
      <c r="AT118" s="18"/>
      <c r="AU118" s="18"/>
      <c r="AV118" s="19"/>
      <c r="AW118" s="13"/>
      <c r="AX118" s="13"/>
      <c r="AY118" s="18"/>
      <c r="AZ118" s="18"/>
      <c r="BA118" s="19"/>
      <c r="BB118" s="13"/>
      <c r="BC118" s="16" t="str">
        <f aca="false">IF(A118="","",IF(AND(AY118="Aprobado",OR(AND(AE118&lt;&gt;"",AE118&lt;AF118),X118="No evaluado",L118="No")),"No puede aprobarse",IF(AND(O118="Sí",Q118=""),"Falta base legal","OK")))</f>
        <v/>
      </c>
      <c r="BD118" s="18"/>
      <c r="BE118" s="18"/>
      <c r="BF118" s="18"/>
      <c r="BG118" s="18"/>
      <c r="BH118" s="19"/>
      <c r="BI118" s="18"/>
      <c r="BJ118" s="17" t="str">
        <f aca="false">IF(OR(BH118="",BI118=""),"",EDATE(BH118,IF(BI118="Mensual",1,IF(BI118="Trimestral",3,IF(BI118="Semestral",6,12)))))</f>
        <v/>
      </c>
      <c r="BK118" s="16" t="str">
        <f aca="true">IF(BJ118="","",IF(BJ118&lt;TODAY(),"Vencida",IF(BJ118&lt;=TODAY()+30,"Por vencer","Vigente")))</f>
        <v/>
      </c>
      <c r="BL118" s="18"/>
    </row>
    <row r="119" customFormat="false" ht="15" hidden="false" customHeight="false" outlineLevel="0" collapsed="false">
      <c r="A119" s="18"/>
      <c r="B119" s="18"/>
      <c r="C119" s="13"/>
      <c r="D119" s="18"/>
      <c r="E119" s="18"/>
      <c r="F119" s="18"/>
      <c r="G119" s="18"/>
      <c r="H119" s="18"/>
      <c r="I119" s="19"/>
      <c r="J119" s="18"/>
      <c r="K119" s="18"/>
      <c r="L119" s="18"/>
      <c r="M119" s="13"/>
      <c r="N119" s="18"/>
      <c r="O119" s="18"/>
      <c r="P119" s="18"/>
      <c r="Q119" s="18"/>
      <c r="R119" s="18"/>
      <c r="S119" s="18"/>
      <c r="T119" s="20"/>
      <c r="U119" s="18"/>
      <c r="V119" s="13"/>
      <c r="W119" s="13"/>
      <c r="X119" s="18"/>
      <c r="Y119" s="13"/>
      <c r="Z119" s="13"/>
      <c r="AA119" s="20"/>
      <c r="AB119" s="20"/>
      <c r="AC119" s="20"/>
      <c r="AD119" s="20"/>
      <c r="AE119" s="15" t="str">
        <f aca="false">IF(COUNT(AA119,AB119,AC119,AD119)&lt;4,"",(AA119+AB119+(100-AC119)+(100-AD119))/4)</f>
        <v/>
      </c>
      <c r="AF119" s="20"/>
      <c r="AG119" s="13"/>
      <c r="AH119" s="13"/>
      <c r="AI119" s="13"/>
      <c r="AJ119" s="13"/>
      <c r="AK119" s="18"/>
      <c r="AL119" s="13"/>
      <c r="AM119" s="18"/>
      <c r="AN119" s="18"/>
      <c r="AO119" s="19"/>
      <c r="AP119" s="13"/>
      <c r="AQ119" s="18"/>
      <c r="AR119" s="18"/>
      <c r="AS119" s="18"/>
      <c r="AT119" s="18"/>
      <c r="AU119" s="18"/>
      <c r="AV119" s="19"/>
      <c r="AW119" s="13"/>
      <c r="AX119" s="13"/>
      <c r="AY119" s="18"/>
      <c r="AZ119" s="18"/>
      <c r="BA119" s="19"/>
      <c r="BB119" s="13"/>
      <c r="BC119" s="16" t="str">
        <f aca="false">IF(A119="","",IF(AND(AY119="Aprobado",OR(AND(AE119&lt;&gt;"",AE119&lt;AF119),X119="No evaluado",L119="No")),"No puede aprobarse",IF(AND(O119="Sí",Q119=""),"Falta base legal","OK")))</f>
        <v/>
      </c>
      <c r="BD119" s="18"/>
      <c r="BE119" s="18"/>
      <c r="BF119" s="18"/>
      <c r="BG119" s="18"/>
      <c r="BH119" s="19"/>
      <c r="BI119" s="18"/>
      <c r="BJ119" s="17" t="str">
        <f aca="false">IF(OR(BH119="",BI119=""),"",EDATE(BH119,IF(BI119="Mensual",1,IF(BI119="Trimestral",3,IF(BI119="Semestral",6,12)))))</f>
        <v/>
      </c>
      <c r="BK119" s="16" t="str">
        <f aca="true">IF(BJ119="","",IF(BJ119&lt;TODAY(),"Vencida",IF(BJ119&lt;=TODAY()+30,"Por vencer","Vigente")))</f>
        <v/>
      </c>
      <c r="BL119" s="18"/>
    </row>
    <row r="120" customFormat="false" ht="15" hidden="false" customHeight="false" outlineLevel="0" collapsed="false">
      <c r="A120" s="18"/>
      <c r="B120" s="18"/>
      <c r="C120" s="13"/>
      <c r="D120" s="18"/>
      <c r="E120" s="18"/>
      <c r="F120" s="18"/>
      <c r="G120" s="18"/>
      <c r="H120" s="18"/>
      <c r="I120" s="19"/>
      <c r="J120" s="18"/>
      <c r="K120" s="18"/>
      <c r="L120" s="18"/>
      <c r="M120" s="13"/>
      <c r="N120" s="18"/>
      <c r="O120" s="18"/>
      <c r="P120" s="18"/>
      <c r="Q120" s="18"/>
      <c r="R120" s="18"/>
      <c r="S120" s="18"/>
      <c r="T120" s="20"/>
      <c r="U120" s="18"/>
      <c r="V120" s="13"/>
      <c r="W120" s="13"/>
      <c r="X120" s="18"/>
      <c r="Y120" s="13"/>
      <c r="Z120" s="13"/>
      <c r="AA120" s="20"/>
      <c r="AB120" s="20"/>
      <c r="AC120" s="20"/>
      <c r="AD120" s="20"/>
      <c r="AE120" s="15" t="str">
        <f aca="false">IF(COUNT(AA120,AB120,AC120,AD120)&lt;4,"",(AA120+AB120+(100-AC120)+(100-AD120))/4)</f>
        <v/>
      </c>
      <c r="AF120" s="20"/>
      <c r="AG120" s="13"/>
      <c r="AH120" s="13"/>
      <c r="AI120" s="13"/>
      <c r="AJ120" s="13"/>
      <c r="AK120" s="18"/>
      <c r="AL120" s="13"/>
      <c r="AM120" s="18"/>
      <c r="AN120" s="18"/>
      <c r="AO120" s="19"/>
      <c r="AP120" s="13"/>
      <c r="AQ120" s="18"/>
      <c r="AR120" s="18"/>
      <c r="AS120" s="18"/>
      <c r="AT120" s="18"/>
      <c r="AU120" s="18"/>
      <c r="AV120" s="19"/>
      <c r="AW120" s="13"/>
      <c r="AX120" s="13"/>
      <c r="AY120" s="18"/>
      <c r="AZ120" s="18"/>
      <c r="BA120" s="19"/>
      <c r="BB120" s="13"/>
      <c r="BC120" s="16" t="str">
        <f aca="false">IF(A120="","",IF(AND(AY120="Aprobado",OR(AND(AE120&lt;&gt;"",AE120&lt;AF120),X120="No evaluado",L120="No")),"No puede aprobarse",IF(AND(O120="Sí",Q120=""),"Falta base legal","OK")))</f>
        <v/>
      </c>
      <c r="BD120" s="18"/>
      <c r="BE120" s="18"/>
      <c r="BF120" s="18"/>
      <c r="BG120" s="18"/>
      <c r="BH120" s="19"/>
      <c r="BI120" s="18"/>
      <c r="BJ120" s="17" t="str">
        <f aca="false">IF(OR(BH120="",BI120=""),"",EDATE(BH120,IF(BI120="Mensual",1,IF(BI120="Trimestral",3,IF(BI120="Semestral",6,12)))))</f>
        <v/>
      </c>
      <c r="BK120" s="16" t="str">
        <f aca="true">IF(BJ120="","",IF(BJ120&lt;TODAY(),"Vencida",IF(BJ120&lt;=TODAY()+30,"Por vencer","Vigente")))</f>
        <v/>
      </c>
      <c r="BL120" s="18"/>
    </row>
    <row r="121" customFormat="false" ht="15" hidden="false" customHeight="false" outlineLevel="0" collapsed="false">
      <c r="A121" s="18"/>
      <c r="B121" s="18"/>
      <c r="C121" s="13"/>
      <c r="D121" s="18"/>
      <c r="E121" s="18"/>
      <c r="F121" s="18"/>
      <c r="G121" s="18"/>
      <c r="H121" s="18"/>
      <c r="I121" s="19"/>
      <c r="J121" s="18"/>
      <c r="K121" s="18"/>
      <c r="L121" s="18"/>
      <c r="M121" s="13"/>
      <c r="N121" s="18"/>
      <c r="O121" s="18"/>
      <c r="P121" s="18"/>
      <c r="Q121" s="18"/>
      <c r="R121" s="18"/>
      <c r="S121" s="18"/>
      <c r="T121" s="20"/>
      <c r="U121" s="18"/>
      <c r="V121" s="13"/>
      <c r="W121" s="13"/>
      <c r="X121" s="18"/>
      <c r="Y121" s="13"/>
      <c r="Z121" s="13"/>
      <c r="AA121" s="20"/>
      <c r="AB121" s="20"/>
      <c r="AC121" s="20"/>
      <c r="AD121" s="20"/>
      <c r="AE121" s="15" t="str">
        <f aca="false">IF(COUNT(AA121,AB121,AC121,AD121)&lt;4,"",(AA121+AB121+(100-AC121)+(100-AD121))/4)</f>
        <v/>
      </c>
      <c r="AF121" s="20"/>
      <c r="AG121" s="13"/>
      <c r="AH121" s="13"/>
      <c r="AI121" s="13"/>
      <c r="AJ121" s="13"/>
      <c r="AK121" s="18"/>
      <c r="AL121" s="13"/>
      <c r="AM121" s="18"/>
      <c r="AN121" s="18"/>
      <c r="AO121" s="19"/>
      <c r="AP121" s="13"/>
      <c r="AQ121" s="18"/>
      <c r="AR121" s="18"/>
      <c r="AS121" s="18"/>
      <c r="AT121" s="18"/>
      <c r="AU121" s="18"/>
      <c r="AV121" s="19"/>
      <c r="AW121" s="13"/>
      <c r="AX121" s="13"/>
      <c r="AY121" s="18"/>
      <c r="AZ121" s="18"/>
      <c r="BA121" s="19"/>
      <c r="BB121" s="13"/>
      <c r="BC121" s="16" t="str">
        <f aca="false">IF(A121="","",IF(AND(AY121="Aprobado",OR(AND(AE121&lt;&gt;"",AE121&lt;AF121),X121="No evaluado",L121="No")),"No puede aprobarse",IF(AND(O121="Sí",Q121=""),"Falta base legal","OK")))</f>
        <v/>
      </c>
      <c r="BD121" s="18"/>
      <c r="BE121" s="18"/>
      <c r="BF121" s="18"/>
      <c r="BG121" s="18"/>
      <c r="BH121" s="19"/>
      <c r="BI121" s="18"/>
      <c r="BJ121" s="17" t="str">
        <f aca="false">IF(OR(BH121="",BI121=""),"",EDATE(BH121,IF(BI121="Mensual",1,IF(BI121="Trimestral",3,IF(BI121="Semestral",6,12)))))</f>
        <v/>
      </c>
      <c r="BK121" s="16" t="str">
        <f aca="true">IF(BJ121="","",IF(BJ121&lt;TODAY(),"Vencida",IF(BJ121&lt;=TODAY()+30,"Por vencer","Vigente")))</f>
        <v/>
      </c>
      <c r="BL121" s="18"/>
    </row>
    <row r="122" customFormat="false" ht="15" hidden="false" customHeight="false" outlineLevel="0" collapsed="false">
      <c r="A122" s="18"/>
      <c r="B122" s="18"/>
      <c r="C122" s="13"/>
      <c r="D122" s="18"/>
      <c r="E122" s="18"/>
      <c r="F122" s="18"/>
      <c r="G122" s="18"/>
      <c r="H122" s="18"/>
      <c r="I122" s="19"/>
      <c r="J122" s="18"/>
      <c r="K122" s="18"/>
      <c r="L122" s="18"/>
      <c r="M122" s="13"/>
      <c r="N122" s="18"/>
      <c r="O122" s="18"/>
      <c r="P122" s="18"/>
      <c r="Q122" s="18"/>
      <c r="R122" s="18"/>
      <c r="S122" s="18"/>
      <c r="T122" s="20"/>
      <c r="U122" s="18"/>
      <c r="V122" s="13"/>
      <c r="W122" s="13"/>
      <c r="X122" s="18"/>
      <c r="Y122" s="13"/>
      <c r="Z122" s="13"/>
      <c r="AA122" s="20"/>
      <c r="AB122" s="20"/>
      <c r="AC122" s="20"/>
      <c r="AD122" s="20"/>
      <c r="AE122" s="15" t="str">
        <f aca="false">IF(COUNT(AA122,AB122,AC122,AD122)&lt;4,"",(AA122+AB122+(100-AC122)+(100-AD122))/4)</f>
        <v/>
      </c>
      <c r="AF122" s="20"/>
      <c r="AG122" s="13"/>
      <c r="AH122" s="13"/>
      <c r="AI122" s="13"/>
      <c r="AJ122" s="13"/>
      <c r="AK122" s="18"/>
      <c r="AL122" s="13"/>
      <c r="AM122" s="18"/>
      <c r="AN122" s="18"/>
      <c r="AO122" s="19"/>
      <c r="AP122" s="13"/>
      <c r="AQ122" s="18"/>
      <c r="AR122" s="18"/>
      <c r="AS122" s="18"/>
      <c r="AT122" s="18"/>
      <c r="AU122" s="18"/>
      <c r="AV122" s="19"/>
      <c r="AW122" s="13"/>
      <c r="AX122" s="13"/>
      <c r="AY122" s="18"/>
      <c r="AZ122" s="18"/>
      <c r="BA122" s="19"/>
      <c r="BB122" s="13"/>
      <c r="BC122" s="16" t="str">
        <f aca="false">IF(A122="","",IF(AND(AY122="Aprobado",OR(AND(AE122&lt;&gt;"",AE122&lt;AF122),X122="No evaluado",L122="No")),"No puede aprobarse",IF(AND(O122="Sí",Q122=""),"Falta base legal","OK")))</f>
        <v/>
      </c>
      <c r="BD122" s="18"/>
      <c r="BE122" s="18"/>
      <c r="BF122" s="18"/>
      <c r="BG122" s="18"/>
      <c r="BH122" s="19"/>
      <c r="BI122" s="18"/>
      <c r="BJ122" s="17" t="str">
        <f aca="false">IF(OR(BH122="",BI122=""),"",EDATE(BH122,IF(BI122="Mensual",1,IF(BI122="Trimestral",3,IF(BI122="Semestral",6,12)))))</f>
        <v/>
      </c>
      <c r="BK122" s="16" t="str">
        <f aca="true">IF(BJ122="","",IF(BJ122&lt;TODAY(),"Vencida",IF(BJ122&lt;=TODAY()+30,"Por vencer","Vigente")))</f>
        <v/>
      </c>
      <c r="BL122" s="18"/>
    </row>
    <row r="123" customFormat="false" ht="15" hidden="false" customHeight="false" outlineLevel="0" collapsed="false">
      <c r="A123" s="18"/>
      <c r="B123" s="18"/>
      <c r="C123" s="13"/>
      <c r="D123" s="18"/>
      <c r="E123" s="18"/>
      <c r="F123" s="18"/>
      <c r="G123" s="18"/>
      <c r="H123" s="18"/>
      <c r="I123" s="19"/>
      <c r="J123" s="18"/>
      <c r="K123" s="18"/>
      <c r="L123" s="18"/>
      <c r="M123" s="13"/>
      <c r="N123" s="18"/>
      <c r="O123" s="18"/>
      <c r="P123" s="18"/>
      <c r="Q123" s="18"/>
      <c r="R123" s="18"/>
      <c r="S123" s="18"/>
      <c r="T123" s="20"/>
      <c r="U123" s="18"/>
      <c r="V123" s="13"/>
      <c r="W123" s="13"/>
      <c r="X123" s="18"/>
      <c r="Y123" s="13"/>
      <c r="Z123" s="13"/>
      <c r="AA123" s="20"/>
      <c r="AB123" s="20"/>
      <c r="AC123" s="20"/>
      <c r="AD123" s="20"/>
      <c r="AE123" s="15" t="str">
        <f aca="false">IF(COUNT(AA123,AB123,AC123,AD123)&lt;4,"",(AA123+AB123+(100-AC123)+(100-AD123))/4)</f>
        <v/>
      </c>
      <c r="AF123" s="20"/>
      <c r="AG123" s="13"/>
      <c r="AH123" s="13"/>
      <c r="AI123" s="13"/>
      <c r="AJ123" s="13"/>
      <c r="AK123" s="18"/>
      <c r="AL123" s="13"/>
      <c r="AM123" s="18"/>
      <c r="AN123" s="18"/>
      <c r="AO123" s="19"/>
      <c r="AP123" s="13"/>
      <c r="AQ123" s="18"/>
      <c r="AR123" s="18"/>
      <c r="AS123" s="18"/>
      <c r="AT123" s="18"/>
      <c r="AU123" s="18"/>
      <c r="AV123" s="19"/>
      <c r="AW123" s="13"/>
      <c r="AX123" s="13"/>
      <c r="AY123" s="18"/>
      <c r="AZ123" s="18"/>
      <c r="BA123" s="19"/>
      <c r="BB123" s="13"/>
      <c r="BC123" s="16" t="str">
        <f aca="false">IF(A123="","",IF(AND(AY123="Aprobado",OR(AND(AE123&lt;&gt;"",AE123&lt;AF123),X123="No evaluado",L123="No")),"No puede aprobarse",IF(AND(O123="Sí",Q123=""),"Falta base legal","OK")))</f>
        <v/>
      </c>
      <c r="BD123" s="18"/>
      <c r="BE123" s="18"/>
      <c r="BF123" s="18"/>
      <c r="BG123" s="18"/>
      <c r="BH123" s="19"/>
      <c r="BI123" s="18"/>
      <c r="BJ123" s="17" t="str">
        <f aca="false">IF(OR(BH123="",BI123=""),"",EDATE(BH123,IF(BI123="Mensual",1,IF(BI123="Trimestral",3,IF(BI123="Semestral",6,12)))))</f>
        <v/>
      </c>
      <c r="BK123" s="16" t="str">
        <f aca="true">IF(BJ123="","",IF(BJ123&lt;TODAY(),"Vencida",IF(BJ123&lt;=TODAY()+30,"Por vencer","Vigente")))</f>
        <v/>
      </c>
      <c r="BL123" s="18"/>
    </row>
    <row r="124" customFormat="false" ht="15" hidden="false" customHeight="false" outlineLevel="0" collapsed="false">
      <c r="A124" s="18"/>
      <c r="B124" s="18"/>
      <c r="C124" s="13"/>
      <c r="D124" s="18"/>
      <c r="E124" s="18"/>
      <c r="F124" s="18"/>
      <c r="G124" s="18"/>
      <c r="H124" s="18"/>
      <c r="I124" s="19"/>
      <c r="J124" s="18"/>
      <c r="K124" s="18"/>
      <c r="L124" s="18"/>
      <c r="M124" s="13"/>
      <c r="N124" s="18"/>
      <c r="O124" s="18"/>
      <c r="P124" s="18"/>
      <c r="Q124" s="18"/>
      <c r="R124" s="18"/>
      <c r="S124" s="18"/>
      <c r="T124" s="20"/>
      <c r="U124" s="18"/>
      <c r="V124" s="13"/>
      <c r="W124" s="13"/>
      <c r="X124" s="18"/>
      <c r="Y124" s="13"/>
      <c r="Z124" s="13"/>
      <c r="AA124" s="20"/>
      <c r="AB124" s="20"/>
      <c r="AC124" s="20"/>
      <c r="AD124" s="20"/>
      <c r="AE124" s="15" t="str">
        <f aca="false">IF(COUNT(AA124,AB124,AC124,AD124)&lt;4,"",(AA124+AB124+(100-AC124)+(100-AD124))/4)</f>
        <v/>
      </c>
      <c r="AF124" s="20"/>
      <c r="AG124" s="13"/>
      <c r="AH124" s="13"/>
      <c r="AI124" s="13"/>
      <c r="AJ124" s="13"/>
      <c r="AK124" s="18"/>
      <c r="AL124" s="13"/>
      <c r="AM124" s="18"/>
      <c r="AN124" s="18"/>
      <c r="AO124" s="19"/>
      <c r="AP124" s="13"/>
      <c r="AQ124" s="18"/>
      <c r="AR124" s="18"/>
      <c r="AS124" s="18"/>
      <c r="AT124" s="18"/>
      <c r="AU124" s="18"/>
      <c r="AV124" s="19"/>
      <c r="AW124" s="13"/>
      <c r="AX124" s="13"/>
      <c r="AY124" s="18"/>
      <c r="AZ124" s="18"/>
      <c r="BA124" s="19"/>
      <c r="BB124" s="13"/>
      <c r="BC124" s="16" t="str">
        <f aca="false">IF(A124="","",IF(AND(AY124="Aprobado",OR(AND(AE124&lt;&gt;"",AE124&lt;AF124),X124="No evaluado",L124="No")),"No puede aprobarse",IF(AND(O124="Sí",Q124=""),"Falta base legal","OK")))</f>
        <v/>
      </c>
      <c r="BD124" s="18"/>
      <c r="BE124" s="18"/>
      <c r="BF124" s="18"/>
      <c r="BG124" s="18"/>
      <c r="BH124" s="19"/>
      <c r="BI124" s="18"/>
      <c r="BJ124" s="17" t="str">
        <f aca="false">IF(OR(BH124="",BI124=""),"",EDATE(BH124,IF(BI124="Mensual",1,IF(BI124="Trimestral",3,IF(BI124="Semestral",6,12)))))</f>
        <v/>
      </c>
      <c r="BK124" s="16" t="str">
        <f aca="true">IF(BJ124="","",IF(BJ124&lt;TODAY(),"Vencida",IF(BJ124&lt;=TODAY()+30,"Por vencer","Vigente")))</f>
        <v/>
      </c>
      <c r="BL124" s="18"/>
    </row>
    <row r="125" customFormat="false" ht="15" hidden="false" customHeight="false" outlineLevel="0" collapsed="false">
      <c r="A125" s="18"/>
      <c r="B125" s="18"/>
      <c r="C125" s="13"/>
      <c r="D125" s="18"/>
      <c r="E125" s="18"/>
      <c r="F125" s="18"/>
      <c r="G125" s="18"/>
      <c r="H125" s="18"/>
      <c r="I125" s="19"/>
      <c r="J125" s="18"/>
      <c r="K125" s="18"/>
      <c r="L125" s="18"/>
      <c r="M125" s="13"/>
      <c r="N125" s="18"/>
      <c r="O125" s="18"/>
      <c r="P125" s="18"/>
      <c r="Q125" s="18"/>
      <c r="R125" s="18"/>
      <c r="S125" s="18"/>
      <c r="T125" s="20"/>
      <c r="U125" s="18"/>
      <c r="V125" s="13"/>
      <c r="W125" s="13"/>
      <c r="X125" s="18"/>
      <c r="Y125" s="13"/>
      <c r="Z125" s="13"/>
      <c r="AA125" s="20"/>
      <c r="AB125" s="20"/>
      <c r="AC125" s="20"/>
      <c r="AD125" s="20"/>
      <c r="AE125" s="15" t="str">
        <f aca="false">IF(COUNT(AA125,AB125,AC125,AD125)&lt;4,"",(AA125+AB125+(100-AC125)+(100-AD125))/4)</f>
        <v/>
      </c>
      <c r="AF125" s="20"/>
      <c r="AG125" s="13"/>
      <c r="AH125" s="13"/>
      <c r="AI125" s="13"/>
      <c r="AJ125" s="13"/>
      <c r="AK125" s="18"/>
      <c r="AL125" s="13"/>
      <c r="AM125" s="18"/>
      <c r="AN125" s="18"/>
      <c r="AO125" s="19"/>
      <c r="AP125" s="13"/>
      <c r="AQ125" s="18"/>
      <c r="AR125" s="18"/>
      <c r="AS125" s="18"/>
      <c r="AT125" s="18"/>
      <c r="AU125" s="18"/>
      <c r="AV125" s="19"/>
      <c r="AW125" s="13"/>
      <c r="AX125" s="13"/>
      <c r="AY125" s="18"/>
      <c r="AZ125" s="18"/>
      <c r="BA125" s="19"/>
      <c r="BB125" s="13"/>
      <c r="BC125" s="16" t="str">
        <f aca="false">IF(A125="","",IF(AND(AY125="Aprobado",OR(AND(AE125&lt;&gt;"",AE125&lt;AF125),X125="No evaluado",L125="No")),"No puede aprobarse",IF(AND(O125="Sí",Q125=""),"Falta base legal","OK")))</f>
        <v/>
      </c>
      <c r="BD125" s="18"/>
      <c r="BE125" s="18"/>
      <c r="BF125" s="18"/>
      <c r="BG125" s="18"/>
      <c r="BH125" s="19"/>
      <c r="BI125" s="18"/>
      <c r="BJ125" s="17" t="str">
        <f aca="false">IF(OR(BH125="",BI125=""),"",EDATE(BH125,IF(BI125="Mensual",1,IF(BI125="Trimestral",3,IF(BI125="Semestral",6,12)))))</f>
        <v/>
      </c>
      <c r="BK125" s="16" t="str">
        <f aca="true">IF(BJ125="","",IF(BJ125&lt;TODAY(),"Vencida",IF(BJ125&lt;=TODAY()+30,"Por vencer","Vigente")))</f>
        <v/>
      </c>
      <c r="BL125" s="18"/>
    </row>
    <row r="126" customFormat="false" ht="15" hidden="false" customHeight="false" outlineLevel="0" collapsed="false">
      <c r="A126" s="18"/>
      <c r="B126" s="18"/>
      <c r="C126" s="13"/>
      <c r="D126" s="18"/>
      <c r="E126" s="18"/>
      <c r="F126" s="18"/>
      <c r="G126" s="18"/>
      <c r="H126" s="18"/>
      <c r="I126" s="19"/>
      <c r="J126" s="18"/>
      <c r="K126" s="18"/>
      <c r="L126" s="18"/>
      <c r="M126" s="13"/>
      <c r="N126" s="18"/>
      <c r="O126" s="18"/>
      <c r="P126" s="18"/>
      <c r="Q126" s="18"/>
      <c r="R126" s="18"/>
      <c r="S126" s="18"/>
      <c r="T126" s="20"/>
      <c r="U126" s="18"/>
      <c r="V126" s="13"/>
      <c r="W126" s="13"/>
      <c r="X126" s="18"/>
      <c r="Y126" s="13"/>
      <c r="Z126" s="13"/>
      <c r="AA126" s="20"/>
      <c r="AB126" s="20"/>
      <c r="AC126" s="20"/>
      <c r="AD126" s="20"/>
      <c r="AE126" s="15" t="str">
        <f aca="false">IF(COUNT(AA126,AB126,AC126,AD126)&lt;4,"",(AA126+AB126+(100-AC126)+(100-AD126))/4)</f>
        <v/>
      </c>
      <c r="AF126" s="20"/>
      <c r="AG126" s="13"/>
      <c r="AH126" s="13"/>
      <c r="AI126" s="13"/>
      <c r="AJ126" s="13"/>
      <c r="AK126" s="18"/>
      <c r="AL126" s="13"/>
      <c r="AM126" s="18"/>
      <c r="AN126" s="18"/>
      <c r="AO126" s="19"/>
      <c r="AP126" s="13"/>
      <c r="AQ126" s="18"/>
      <c r="AR126" s="18"/>
      <c r="AS126" s="18"/>
      <c r="AT126" s="18"/>
      <c r="AU126" s="18"/>
      <c r="AV126" s="19"/>
      <c r="AW126" s="13"/>
      <c r="AX126" s="13"/>
      <c r="AY126" s="18"/>
      <c r="AZ126" s="18"/>
      <c r="BA126" s="19"/>
      <c r="BB126" s="13"/>
      <c r="BC126" s="16" t="str">
        <f aca="false">IF(A126="","",IF(AND(AY126="Aprobado",OR(AND(AE126&lt;&gt;"",AE126&lt;AF126),X126="No evaluado",L126="No")),"No puede aprobarse",IF(AND(O126="Sí",Q126=""),"Falta base legal","OK")))</f>
        <v/>
      </c>
      <c r="BD126" s="18"/>
      <c r="BE126" s="18"/>
      <c r="BF126" s="18"/>
      <c r="BG126" s="18"/>
      <c r="BH126" s="19"/>
      <c r="BI126" s="18"/>
      <c r="BJ126" s="17" t="str">
        <f aca="false">IF(OR(BH126="",BI126=""),"",EDATE(BH126,IF(BI126="Mensual",1,IF(BI126="Trimestral",3,IF(BI126="Semestral",6,12)))))</f>
        <v/>
      </c>
      <c r="BK126" s="16" t="str">
        <f aca="true">IF(BJ126="","",IF(BJ126&lt;TODAY(),"Vencida",IF(BJ126&lt;=TODAY()+30,"Por vencer","Vigente")))</f>
        <v/>
      </c>
      <c r="BL126" s="18"/>
    </row>
    <row r="127" customFormat="false" ht="15" hidden="false" customHeight="false" outlineLevel="0" collapsed="false">
      <c r="A127" s="18"/>
      <c r="B127" s="18"/>
      <c r="C127" s="13"/>
      <c r="D127" s="18"/>
      <c r="E127" s="18"/>
      <c r="F127" s="18"/>
      <c r="G127" s="18"/>
      <c r="H127" s="18"/>
      <c r="I127" s="19"/>
      <c r="J127" s="18"/>
      <c r="K127" s="18"/>
      <c r="L127" s="18"/>
      <c r="M127" s="13"/>
      <c r="N127" s="18"/>
      <c r="O127" s="18"/>
      <c r="P127" s="18"/>
      <c r="Q127" s="18"/>
      <c r="R127" s="18"/>
      <c r="S127" s="18"/>
      <c r="T127" s="20"/>
      <c r="U127" s="18"/>
      <c r="V127" s="13"/>
      <c r="W127" s="13"/>
      <c r="X127" s="18"/>
      <c r="Y127" s="13"/>
      <c r="Z127" s="13"/>
      <c r="AA127" s="20"/>
      <c r="AB127" s="20"/>
      <c r="AC127" s="20"/>
      <c r="AD127" s="20"/>
      <c r="AE127" s="15" t="str">
        <f aca="false">IF(COUNT(AA127,AB127,AC127,AD127)&lt;4,"",(AA127+AB127+(100-AC127)+(100-AD127))/4)</f>
        <v/>
      </c>
      <c r="AF127" s="20"/>
      <c r="AG127" s="13"/>
      <c r="AH127" s="13"/>
      <c r="AI127" s="13"/>
      <c r="AJ127" s="13"/>
      <c r="AK127" s="18"/>
      <c r="AL127" s="13"/>
      <c r="AM127" s="18"/>
      <c r="AN127" s="18"/>
      <c r="AO127" s="19"/>
      <c r="AP127" s="13"/>
      <c r="AQ127" s="18"/>
      <c r="AR127" s="18"/>
      <c r="AS127" s="18"/>
      <c r="AT127" s="18"/>
      <c r="AU127" s="18"/>
      <c r="AV127" s="19"/>
      <c r="AW127" s="13"/>
      <c r="AX127" s="13"/>
      <c r="AY127" s="18"/>
      <c r="AZ127" s="18"/>
      <c r="BA127" s="19"/>
      <c r="BB127" s="13"/>
      <c r="BC127" s="16" t="str">
        <f aca="false">IF(A127="","",IF(AND(AY127="Aprobado",OR(AND(AE127&lt;&gt;"",AE127&lt;AF127),X127="No evaluado",L127="No")),"No puede aprobarse",IF(AND(O127="Sí",Q127=""),"Falta base legal","OK")))</f>
        <v/>
      </c>
      <c r="BD127" s="18"/>
      <c r="BE127" s="18"/>
      <c r="BF127" s="18"/>
      <c r="BG127" s="18"/>
      <c r="BH127" s="19"/>
      <c r="BI127" s="18"/>
      <c r="BJ127" s="17" t="str">
        <f aca="false">IF(OR(BH127="",BI127=""),"",EDATE(BH127,IF(BI127="Mensual",1,IF(BI127="Trimestral",3,IF(BI127="Semestral",6,12)))))</f>
        <v/>
      </c>
      <c r="BK127" s="16" t="str">
        <f aca="true">IF(BJ127="","",IF(BJ127&lt;TODAY(),"Vencida",IF(BJ127&lt;=TODAY()+30,"Por vencer","Vigente")))</f>
        <v/>
      </c>
      <c r="BL127" s="18"/>
    </row>
    <row r="128" customFormat="false" ht="15" hidden="false" customHeight="false" outlineLevel="0" collapsed="false">
      <c r="A128" s="18"/>
      <c r="B128" s="18"/>
      <c r="C128" s="13"/>
      <c r="D128" s="18"/>
      <c r="E128" s="18"/>
      <c r="F128" s="18"/>
      <c r="G128" s="18"/>
      <c r="H128" s="18"/>
      <c r="I128" s="19"/>
      <c r="J128" s="18"/>
      <c r="K128" s="18"/>
      <c r="L128" s="18"/>
      <c r="M128" s="13"/>
      <c r="N128" s="18"/>
      <c r="O128" s="18"/>
      <c r="P128" s="18"/>
      <c r="Q128" s="18"/>
      <c r="R128" s="18"/>
      <c r="S128" s="18"/>
      <c r="T128" s="20"/>
      <c r="U128" s="18"/>
      <c r="V128" s="13"/>
      <c r="W128" s="13"/>
      <c r="X128" s="18"/>
      <c r="Y128" s="13"/>
      <c r="Z128" s="13"/>
      <c r="AA128" s="20"/>
      <c r="AB128" s="20"/>
      <c r="AC128" s="20"/>
      <c r="AD128" s="20"/>
      <c r="AE128" s="15" t="str">
        <f aca="false">IF(COUNT(AA128,AB128,AC128,AD128)&lt;4,"",(AA128+AB128+(100-AC128)+(100-AD128))/4)</f>
        <v/>
      </c>
      <c r="AF128" s="20"/>
      <c r="AG128" s="13"/>
      <c r="AH128" s="13"/>
      <c r="AI128" s="13"/>
      <c r="AJ128" s="13"/>
      <c r="AK128" s="18"/>
      <c r="AL128" s="13"/>
      <c r="AM128" s="18"/>
      <c r="AN128" s="18"/>
      <c r="AO128" s="19"/>
      <c r="AP128" s="13"/>
      <c r="AQ128" s="18"/>
      <c r="AR128" s="18"/>
      <c r="AS128" s="18"/>
      <c r="AT128" s="18"/>
      <c r="AU128" s="18"/>
      <c r="AV128" s="19"/>
      <c r="AW128" s="13"/>
      <c r="AX128" s="13"/>
      <c r="AY128" s="18"/>
      <c r="AZ128" s="18"/>
      <c r="BA128" s="19"/>
      <c r="BB128" s="13"/>
      <c r="BC128" s="16" t="str">
        <f aca="false">IF(A128="","",IF(AND(AY128="Aprobado",OR(AND(AE128&lt;&gt;"",AE128&lt;AF128),X128="No evaluado",L128="No")),"No puede aprobarse",IF(AND(O128="Sí",Q128=""),"Falta base legal","OK")))</f>
        <v/>
      </c>
      <c r="BD128" s="18"/>
      <c r="BE128" s="18"/>
      <c r="BF128" s="18"/>
      <c r="BG128" s="18"/>
      <c r="BH128" s="19"/>
      <c r="BI128" s="18"/>
      <c r="BJ128" s="17" t="str">
        <f aca="false">IF(OR(BH128="",BI128=""),"",EDATE(BH128,IF(BI128="Mensual",1,IF(BI128="Trimestral",3,IF(BI128="Semestral",6,12)))))</f>
        <v/>
      </c>
      <c r="BK128" s="16" t="str">
        <f aca="true">IF(BJ128="","",IF(BJ128&lt;TODAY(),"Vencida",IF(BJ128&lt;=TODAY()+30,"Por vencer","Vigente")))</f>
        <v/>
      </c>
      <c r="BL128" s="18"/>
    </row>
    <row r="129" customFormat="false" ht="15" hidden="false" customHeight="false" outlineLevel="0" collapsed="false">
      <c r="A129" s="18"/>
      <c r="B129" s="18"/>
      <c r="C129" s="13"/>
      <c r="D129" s="18"/>
      <c r="E129" s="18"/>
      <c r="F129" s="18"/>
      <c r="G129" s="18"/>
      <c r="H129" s="18"/>
      <c r="I129" s="19"/>
      <c r="J129" s="18"/>
      <c r="K129" s="18"/>
      <c r="L129" s="18"/>
      <c r="M129" s="13"/>
      <c r="N129" s="18"/>
      <c r="O129" s="18"/>
      <c r="P129" s="18"/>
      <c r="Q129" s="18"/>
      <c r="R129" s="18"/>
      <c r="S129" s="18"/>
      <c r="T129" s="20"/>
      <c r="U129" s="18"/>
      <c r="V129" s="13"/>
      <c r="W129" s="13"/>
      <c r="X129" s="18"/>
      <c r="Y129" s="13"/>
      <c r="Z129" s="13"/>
      <c r="AA129" s="20"/>
      <c r="AB129" s="20"/>
      <c r="AC129" s="20"/>
      <c r="AD129" s="20"/>
      <c r="AE129" s="15" t="str">
        <f aca="false">IF(COUNT(AA129,AB129,AC129,AD129)&lt;4,"",(AA129+AB129+(100-AC129)+(100-AD129))/4)</f>
        <v/>
      </c>
      <c r="AF129" s="20"/>
      <c r="AG129" s="13"/>
      <c r="AH129" s="13"/>
      <c r="AI129" s="13"/>
      <c r="AJ129" s="13"/>
      <c r="AK129" s="18"/>
      <c r="AL129" s="13"/>
      <c r="AM129" s="18"/>
      <c r="AN129" s="18"/>
      <c r="AO129" s="19"/>
      <c r="AP129" s="13"/>
      <c r="AQ129" s="18"/>
      <c r="AR129" s="18"/>
      <c r="AS129" s="18"/>
      <c r="AT129" s="18"/>
      <c r="AU129" s="18"/>
      <c r="AV129" s="19"/>
      <c r="AW129" s="13"/>
      <c r="AX129" s="13"/>
      <c r="AY129" s="18"/>
      <c r="AZ129" s="18"/>
      <c r="BA129" s="19"/>
      <c r="BB129" s="13"/>
      <c r="BC129" s="16" t="str">
        <f aca="false">IF(A129="","",IF(AND(AY129="Aprobado",OR(AND(AE129&lt;&gt;"",AE129&lt;AF129),X129="No evaluado",L129="No")),"No puede aprobarse",IF(AND(O129="Sí",Q129=""),"Falta base legal","OK")))</f>
        <v/>
      </c>
      <c r="BD129" s="18"/>
      <c r="BE129" s="18"/>
      <c r="BF129" s="18"/>
      <c r="BG129" s="18"/>
      <c r="BH129" s="19"/>
      <c r="BI129" s="18"/>
      <c r="BJ129" s="17" t="str">
        <f aca="false">IF(OR(BH129="",BI129=""),"",EDATE(BH129,IF(BI129="Mensual",1,IF(BI129="Trimestral",3,IF(BI129="Semestral",6,12)))))</f>
        <v/>
      </c>
      <c r="BK129" s="16" t="str">
        <f aca="true">IF(BJ129="","",IF(BJ129&lt;TODAY(),"Vencida",IF(BJ129&lt;=TODAY()+30,"Por vencer","Vigente")))</f>
        <v/>
      </c>
      <c r="BL129" s="18"/>
    </row>
    <row r="130" customFormat="false" ht="15" hidden="false" customHeight="false" outlineLevel="0" collapsed="false">
      <c r="A130" s="18"/>
      <c r="B130" s="18"/>
      <c r="C130" s="13"/>
      <c r="D130" s="18"/>
      <c r="E130" s="18"/>
      <c r="F130" s="18"/>
      <c r="G130" s="18"/>
      <c r="H130" s="18"/>
      <c r="I130" s="19"/>
      <c r="J130" s="18"/>
      <c r="K130" s="18"/>
      <c r="L130" s="18"/>
      <c r="M130" s="13"/>
      <c r="N130" s="18"/>
      <c r="O130" s="18"/>
      <c r="P130" s="18"/>
      <c r="Q130" s="18"/>
      <c r="R130" s="18"/>
      <c r="S130" s="18"/>
      <c r="T130" s="20"/>
      <c r="U130" s="18"/>
      <c r="V130" s="13"/>
      <c r="W130" s="13"/>
      <c r="X130" s="18"/>
      <c r="Y130" s="13"/>
      <c r="Z130" s="13"/>
      <c r="AA130" s="20"/>
      <c r="AB130" s="20"/>
      <c r="AC130" s="20"/>
      <c r="AD130" s="20"/>
      <c r="AE130" s="15" t="str">
        <f aca="false">IF(COUNT(AA130,AB130,AC130,AD130)&lt;4,"",(AA130+AB130+(100-AC130)+(100-AD130))/4)</f>
        <v/>
      </c>
      <c r="AF130" s="20"/>
      <c r="AG130" s="13"/>
      <c r="AH130" s="13"/>
      <c r="AI130" s="13"/>
      <c r="AJ130" s="13"/>
      <c r="AK130" s="18"/>
      <c r="AL130" s="13"/>
      <c r="AM130" s="18"/>
      <c r="AN130" s="18"/>
      <c r="AO130" s="19"/>
      <c r="AP130" s="13"/>
      <c r="AQ130" s="18"/>
      <c r="AR130" s="18"/>
      <c r="AS130" s="18"/>
      <c r="AT130" s="18"/>
      <c r="AU130" s="18"/>
      <c r="AV130" s="19"/>
      <c r="AW130" s="13"/>
      <c r="AX130" s="13"/>
      <c r="AY130" s="18"/>
      <c r="AZ130" s="18"/>
      <c r="BA130" s="19"/>
      <c r="BB130" s="13"/>
      <c r="BC130" s="16" t="str">
        <f aca="false">IF(A130="","",IF(AND(AY130="Aprobado",OR(AND(AE130&lt;&gt;"",AE130&lt;AF130),X130="No evaluado",L130="No")),"No puede aprobarse",IF(AND(O130="Sí",Q130=""),"Falta base legal","OK")))</f>
        <v/>
      </c>
      <c r="BD130" s="18"/>
      <c r="BE130" s="18"/>
      <c r="BF130" s="18"/>
      <c r="BG130" s="18"/>
      <c r="BH130" s="19"/>
      <c r="BI130" s="18"/>
      <c r="BJ130" s="17" t="str">
        <f aca="false">IF(OR(BH130="",BI130=""),"",EDATE(BH130,IF(BI130="Mensual",1,IF(BI130="Trimestral",3,IF(BI130="Semestral",6,12)))))</f>
        <v/>
      </c>
      <c r="BK130" s="16" t="str">
        <f aca="true">IF(BJ130="","",IF(BJ130&lt;TODAY(),"Vencida",IF(BJ130&lt;=TODAY()+30,"Por vencer","Vigente")))</f>
        <v/>
      </c>
      <c r="BL130" s="18"/>
    </row>
    <row r="131" customFormat="false" ht="15" hidden="false" customHeight="false" outlineLevel="0" collapsed="false">
      <c r="A131" s="18"/>
      <c r="B131" s="18"/>
      <c r="C131" s="13"/>
      <c r="D131" s="18"/>
      <c r="E131" s="18"/>
      <c r="F131" s="18"/>
      <c r="G131" s="18"/>
      <c r="H131" s="18"/>
      <c r="I131" s="19"/>
      <c r="J131" s="18"/>
      <c r="K131" s="18"/>
      <c r="L131" s="18"/>
      <c r="M131" s="13"/>
      <c r="N131" s="18"/>
      <c r="O131" s="18"/>
      <c r="P131" s="18"/>
      <c r="Q131" s="18"/>
      <c r="R131" s="18"/>
      <c r="S131" s="18"/>
      <c r="T131" s="20"/>
      <c r="U131" s="18"/>
      <c r="V131" s="13"/>
      <c r="W131" s="13"/>
      <c r="X131" s="18"/>
      <c r="Y131" s="13"/>
      <c r="Z131" s="13"/>
      <c r="AA131" s="20"/>
      <c r="AB131" s="20"/>
      <c r="AC131" s="20"/>
      <c r="AD131" s="20"/>
      <c r="AE131" s="15" t="str">
        <f aca="false">IF(COUNT(AA131,AB131,AC131,AD131)&lt;4,"",(AA131+AB131+(100-AC131)+(100-AD131))/4)</f>
        <v/>
      </c>
      <c r="AF131" s="20"/>
      <c r="AG131" s="13"/>
      <c r="AH131" s="13"/>
      <c r="AI131" s="13"/>
      <c r="AJ131" s="13"/>
      <c r="AK131" s="18"/>
      <c r="AL131" s="13"/>
      <c r="AM131" s="18"/>
      <c r="AN131" s="18"/>
      <c r="AO131" s="19"/>
      <c r="AP131" s="13"/>
      <c r="AQ131" s="18"/>
      <c r="AR131" s="18"/>
      <c r="AS131" s="18"/>
      <c r="AT131" s="18"/>
      <c r="AU131" s="18"/>
      <c r="AV131" s="19"/>
      <c r="AW131" s="13"/>
      <c r="AX131" s="13"/>
      <c r="AY131" s="18"/>
      <c r="AZ131" s="18"/>
      <c r="BA131" s="19"/>
      <c r="BB131" s="13"/>
      <c r="BC131" s="16" t="str">
        <f aca="false">IF(A131="","",IF(AND(AY131="Aprobado",OR(AND(AE131&lt;&gt;"",AE131&lt;AF131),X131="No evaluado",L131="No")),"No puede aprobarse",IF(AND(O131="Sí",Q131=""),"Falta base legal","OK")))</f>
        <v/>
      </c>
      <c r="BD131" s="18"/>
      <c r="BE131" s="18"/>
      <c r="BF131" s="18"/>
      <c r="BG131" s="18"/>
      <c r="BH131" s="19"/>
      <c r="BI131" s="18"/>
      <c r="BJ131" s="17" t="str">
        <f aca="false">IF(OR(BH131="",BI131=""),"",EDATE(BH131,IF(BI131="Mensual",1,IF(BI131="Trimestral",3,IF(BI131="Semestral",6,12)))))</f>
        <v/>
      </c>
      <c r="BK131" s="16" t="str">
        <f aca="true">IF(BJ131="","",IF(BJ131&lt;TODAY(),"Vencida",IF(BJ131&lt;=TODAY()+30,"Por vencer","Vigente")))</f>
        <v/>
      </c>
      <c r="BL131" s="18"/>
    </row>
    <row r="132" customFormat="false" ht="15" hidden="false" customHeight="false" outlineLevel="0" collapsed="false">
      <c r="A132" s="18"/>
      <c r="B132" s="18"/>
      <c r="C132" s="13"/>
      <c r="D132" s="18"/>
      <c r="E132" s="18"/>
      <c r="F132" s="18"/>
      <c r="G132" s="18"/>
      <c r="H132" s="18"/>
      <c r="I132" s="19"/>
      <c r="J132" s="18"/>
      <c r="K132" s="18"/>
      <c r="L132" s="18"/>
      <c r="M132" s="13"/>
      <c r="N132" s="18"/>
      <c r="O132" s="18"/>
      <c r="P132" s="18"/>
      <c r="Q132" s="18"/>
      <c r="R132" s="18"/>
      <c r="S132" s="18"/>
      <c r="T132" s="20"/>
      <c r="U132" s="18"/>
      <c r="V132" s="13"/>
      <c r="W132" s="13"/>
      <c r="X132" s="18"/>
      <c r="Y132" s="13"/>
      <c r="Z132" s="13"/>
      <c r="AA132" s="20"/>
      <c r="AB132" s="20"/>
      <c r="AC132" s="20"/>
      <c r="AD132" s="20"/>
      <c r="AE132" s="15" t="str">
        <f aca="false">IF(COUNT(AA132,AB132,AC132,AD132)&lt;4,"",(AA132+AB132+(100-AC132)+(100-AD132))/4)</f>
        <v/>
      </c>
      <c r="AF132" s="20"/>
      <c r="AG132" s="13"/>
      <c r="AH132" s="13"/>
      <c r="AI132" s="13"/>
      <c r="AJ132" s="13"/>
      <c r="AK132" s="18"/>
      <c r="AL132" s="13"/>
      <c r="AM132" s="18"/>
      <c r="AN132" s="18"/>
      <c r="AO132" s="19"/>
      <c r="AP132" s="13"/>
      <c r="AQ132" s="18"/>
      <c r="AR132" s="18"/>
      <c r="AS132" s="18"/>
      <c r="AT132" s="18"/>
      <c r="AU132" s="18"/>
      <c r="AV132" s="19"/>
      <c r="AW132" s="13"/>
      <c r="AX132" s="13"/>
      <c r="AY132" s="18"/>
      <c r="AZ132" s="18"/>
      <c r="BA132" s="19"/>
      <c r="BB132" s="13"/>
      <c r="BC132" s="16" t="str">
        <f aca="false">IF(A132="","",IF(AND(AY132="Aprobado",OR(AND(AE132&lt;&gt;"",AE132&lt;AF132),X132="No evaluado",L132="No")),"No puede aprobarse",IF(AND(O132="Sí",Q132=""),"Falta base legal","OK")))</f>
        <v/>
      </c>
      <c r="BD132" s="18"/>
      <c r="BE132" s="18"/>
      <c r="BF132" s="18"/>
      <c r="BG132" s="18"/>
      <c r="BH132" s="19"/>
      <c r="BI132" s="18"/>
      <c r="BJ132" s="17" t="str">
        <f aca="false">IF(OR(BH132="",BI132=""),"",EDATE(BH132,IF(BI132="Mensual",1,IF(BI132="Trimestral",3,IF(BI132="Semestral",6,12)))))</f>
        <v/>
      </c>
      <c r="BK132" s="16" t="str">
        <f aca="true">IF(BJ132="","",IF(BJ132&lt;TODAY(),"Vencida",IF(BJ132&lt;=TODAY()+30,"Por vencer","Vigente")))</f>
        <v/>
      </c>
      <c r="BL132" s="18"/>
    </row>
    <row r="133" customFormat="false" ht="15" hidden="false" customHeight="false" outlineLevel="0" collapsed="false">
      <c r="A133" s="18"/>
      <c r="B133" s="18"/>
      <c r="C133" s="13"/>
      <c r="D133" s="18"/>
      <c r="E133" s="18"/>
      <c r="F133" s="18"/>
      <c r="G133" s="18"/>
      <c r="H133" s="18"/>
      <c r="I133" s="19"/>
      <c r="J133" s="18"/>
      <c r="K133" s="18"/>
      <c r="L133" s="18"/>
      <c r="M133" s="13"/>
      <c r="N133" s="18"/>
      <c r="O133" s="18"/>
      <c r="P133" s="18"/>
      <c r="Q133" s="18"/>
      <c r="R133" s="18"/>
      <c r="S133" s="18"/>
      <c r="T133" s="20"/>
      <c r="U133" s="18"/>
      <c r="V133" s="13"/>
      <c r="W133" s="13"/>
      <c r="X133" s="18"/>
      <c r="Y133" s="13"/>
      <c r="Z133" s="13"/>
      <c r="AA133" s="20"/>
      <c r="AB133" s="20"/>
      <c r="AC133" s="20"/>
      <c r="AD133" s="20"/>
      <c r="AE133" s="15" t="str">
        <f aca="false">IF(COUNT(AA133,AB133,AC133,AD133)&lt;4,"",(AA133+AB133+(100-AC133)+(100-AD133))/4)</f>
        <v/>
      </c>
      <c r="AF133" s="20"/>
      <c r="AG133" s="13"/>
      <c r="AH133" s="13"/>
      <c r="AI133" s="13"/>
      <c r="AJ133" s="13"/>
      <c r="AK133" s="18"/>
      <c r="AL133" s="13"/>
      <c r="AM133" s="18"/>
      <c r="AN133" s="18"/>
      <c r="AO133" s="19"/>
      <c r="AP133" s="13"/>
      <c r="AQ133" s="18"/>
      <c r="AR133" s="18"/>
      <c r="AS133" s="18"/>
      <c r="AT133" s="18"/>
      <c r="AU133" s="18"/>
      <c r="AV133" s="19"/>
      <c r="AW133" s="13"/>
      <c r="AX133" s="13"/>
      <c r="AY133" s="18"/>
      <c r="AZ133" s="18"/>
      <c r="BA133" s="19"/>
      <c r="BB133" s="13"/>
      <c r="BC133" s="16" t="str">
        <f aca="false">IF(A133="","",IF(AND(AY133="Aprobado",OR(AND(AE133&lt;&gt;"",AE133&lt;AF133),X133="No evaluado",L133="No")),"No puede aprobarse",IF(AND(O133="Sí",Q133=""),"Falta base legal","OK")))</f>
        <v/>
      </c>
      <c r="BD133" s="18"/>
      <c r="BE133" s="18"/>
      <c r="BF133" s="18"/>
      <c r="BG133" s="18"/>
      <c r="BH133" s="19"/>
      <c r="BI133" s="18"/>
      <c r="BJ133" s="17" t="str">
        <f aca="false">IF(OR(BH133="",BI133=""),"",EDATE(BH133,IF(BI133="Mensual",1,IF(BI133="Trimestral",3,IF(BI133="Semestral",6,12)))))</f>
        <v/>
      </c>
      <c r="BK133" s="16" t="str">
        <f aca="true">IF(BJ133="","",IF(BJ133&lt;TODAY(),"Vencida",IF(BJ133&lt;=TODAY()+30,"Por vencer","Vigente")))</f>
        <v/>
      </c>
      <c r="BL133" s="18"/>
    </row>
    <row r="134" customFormat="false" ht="15" hidden="false" customHeight="false" outlineLevel="0" collapsed="false">
      <c r="A134" s="18"/>
      <c r="B134" s="18"/>
      <c r="C134" s="13"/>
      <c r="D134" s="18"/>
      <c r="E134" s="18"/>
      <c r="F134" s="18"/>
      <c r="G134" s="18"/>
      <c r="H134" s="18"/>
      <c r="I134" s="19"/>
      <c r="J134" s="18"/>
      <c r="K134" s="18"/>
      <c r="L134" s="18"/>
      <c r="M134" s="13"/>
      <c r="N134" s="18"/>
      <c r="O134" s="18"/>
      <c r="P134" s="18"/>
      <c r="Q134" s="18"/>
      <c r="R134" s="18"/>
      <c r="S134" s="18"/>
      <c r="T134" s="20"/>
      <c r="U134" s="18"/>
      <c r="V134" s="13"/>
      <c r="W134" s="13"/>
      <c r="X134" s="18"/>
      <c r="Y134" s="13"/>
      <c r="Z134" s="13"/>
      <c r="AA134" s="20"/>
      <c r="AB134" s="20"/>
      <c r="AC134" s="20"/>
      <c r="AD134" s="20"/>
      <c r="AE134" s="15" t="str">
        <f aca="false">IF(COUNT(AA134,AB134,AC134,AD134)&lt;4,"",(AA134+AB134+(100-AC134)+(100-AD134))/4)</f>
        <v/>
      </c>
      <c r="AF134" s="20"/>
      <c r="AG134" s="13"/>
      <c r="AH134" s="13"/>
      <c r="AI134" s="13"/>
      <c r="AJ134" s="13"/>
      <c r="AK134" s="18"/>
      <c r="AL134" s="13"/>
      <c r="AM134" s="18"/>
      <c r="AN134" s="18"/>
      <c r="AO134" s="19"/>
      <c r="AP134" s="13"/>
      <c r="AQ134" s="18"/>
      <c r="AR134" s="18"/>
      <c r="AS134" s="18"/>
      <c r="AT134" s="18"/>
      <c r="AU134" s="18"/>
      <c r="AV134" s="19"/>
      <c r="AW134" s="13"/>
      <c r="AX134" s="13"/>
      <c r="AY134" s="18"/>
      <c r="AZ134" s="18"/>
      <c r="BA134" s="19"/>
      <c r="BB134" s="13"/>
      <c r="BC134" s="16" t="str">
        <f aca="false">IF(A134="","",IF(AND(AY134="Aprobado",OR(AND(AE134&lt;&gt;"",AE134&lt;AF134),X134="No evaluado",L134="No")),"No puede aprobarse",IF(AND(O134="Sí",Q134=""),"Falta base legal","OK")))</f>
        <v/>
      </c>
      <c r="BD134" s="18"/>
      <c r="BE134" s="18"/>
      <c r="BF134" s="18"/>
      <c r="BG134" s="18"/>
      <c r="BH134" s="19"/>
      <c r="BI134" s="18"/>
      <c r="BJ134" s="17" t="str">
        <f aca="false">IF(OR(BH134="",BI134=""),"",EDATE(BH134,IF(BI134="Mensual",1,IF(BI134="Trimestral",3,IF(BI134="Semestral",6,12)))))</f>
        <v/>
      </c>
      <c r="BK134" s="16" t="str">
        <f aca="true">IF(BJ134="","",IF(BJ134&lt;TODAY(),"Vencida",IF(BJ134&lt;=TODAY()+30,"Por vencer","Vigente")))</f>
        <v/>
      </c>
      <c r="BL134" s="18"/>
    </row>
    <row r="135" customFormat="false" ht="15" hidden="false" customHeight="false" outlineLevel="0" collapsed="false">
      <c r="A135" s="18"/>
      <c r="B135" s="18"/>
      <c r="C135" s="13"/>
      <c r="D135" s="18"/>
      <c r="E135" s="18"/>
      <c r="F135" s="18"/>
      <c r="G135" s="18"/>
      <c r="H135" s="18"/>
      <c r="I135" s="19"/>
      <c r="J135" s="18"/>
      <c r="K135" s="18"/>
      <c r="L135" s="18"/>
      <c r="M135" s="13"/>
      <c r="N135" s="18"/>
      <c r="O135" s="18"/>
      <c r="P135" s="18"/>
      <c r="Q135" s="18"/>
      <c r="R135" s="18"/>
      <c r="S135" s="18"/>
      <c r="T135" s="20"/>
      <c r="U135" s="18"/>
      <c r="V135" s="13"/>
      <c r="W135" s="13"/>
      <c r="X135" s="18"/>
      <c r="Y135" s="13"/>
      <c r="Z135" s="13"/>
      <c r="AA135" s="20"/>
      <c r="AB135" s="20"/>
      <c r="AC135" s="20"/>
      <c r="AD135" s="20"/>
      <c r="AE135" s="15" t="str">
        <f aca="false">IF(COUNT(AA135,AB135,AC135,AD135)&lt;4,"",(AA135+AB135+(100-AC135)+(100-AD135))/4)</f>
        <v/>
      </c>
      <c r="AF135" s="20"/>
      <c r="AG135" s="13"/>
      <c r="AH135" s="13"/>
      <c r="AI135" s="13"/>
      <c r="AJ135" s="13"/>
      <c r="AK135" s="18"/>
      <c r="AL135" s="13"/>
      <c r="AM135" s="18"/>
      <c r="AN135" s="18"/>
      <c r="AO135" s="19"/>
      <c r="AP135" s="13"/>
      <c r="AQ135" s="18"/>
      <c r="AR135" s="18"/>
      <c r="AS135" s="18"/>
      <c r="AT135" s="18"/>
      <c r="AU135" s="18"/>
      <c r="AV135" s="19"/>
      <c r="AW135" s="13"/>
      <c r="AX135" s="13"/>
      <c r="AY135" s="18"/>
      <c r="AZ135" s="18"/>
      <c r="BA135" s="19"/>
      <c r="BB135" s="13"/>
      <c r="BC135" s="16" t="str">
        <f aca="false">IF(A135="","",IF(AND(AY135="Aprobado",OR(AND(AE135&lt;&gt;"",AE135&lt;AF135),X135="No evaluado",L135="No")),"No puede aprobarse",IF(AND(O135="Sí",Q135=""),"Falta base legal","OK")))</f>
        <v/>
      </c>
      <c r="BD135" s="18"/>
      <c r="BE135" s="18"/>
      <c r="BF135" s="18"/>
      <c r="BG135" s="18"/>
      <c r="BH135" s="19"/>
      <c r="BI135" s="18"/>
      <c r="BJ135" s="17" t="str">
        <f aca="false">IF(OR(BH135="",BI135=""),"",EDATE(BH135,IF(BI135="Mensual",1,IF(BI135="Trimestral",3,IF(BI135="Semestral",6,12)))))</f>
        <v/>
      </c>
      <c r="BK135" s="16" t="str">
        <f aca="true">IF(BJ135="","",IF(BJ135&lt;TODAY(),"Vencida",IF(BJ135&lt;=TODAY()+30,"Por vencer","Vigente")))</f>
        <v/>
      </c>
      <c r="BL135" s="18"/>
    </row>
    <row r="136" customFormat="false" ht="15" hidden="false" customHeight="false" outlineLevel="0" collapsed="false">
      <c r="A136" s="18"/>
      <c r="B136" s="18"/>
      <c r="C136" s="13"/>
      <c r="D136" s="18"/>
      <c r="E136" s="18"/>
      <c r="F136" s="18"/>
      <c r="G136" s="18"/>
      <c r="H136" s="18"/>
      <c r="I136" s="19"/>
      <c r="J136" s="18"/>
      <c r="K136" s="18"/>
      <c r="L136" s="18"/>
      <c r="M136" s="13"/>
      <c r="N136" s="18"/>
      <c r="O136" s="18"/>
      <c r="P136" s="18"/>
      <c r="Q136" s="18"/>
      <c r="R136" s="18"/>
      <c r="S136" s="18"/>
      <c r="T136" s="20"/>
      <c r="U136" s="18"/>
      <c r="V136" s="13"/>
      <c r="W136" s="13"/>
      <c r="X136" s="18"/>
      <c r="Y136" s="13"/>
      <c r="Z136" s="13"/>
      <c r="AA136" s="20"/>
      <c r="AB136" s="20"/>
      <c r="AC136" s="20"/>
      <c r="AD136" s="20"/>
      <c r="AE136" s="15" t="str">
        <f aca="false">IF(COUNT(AA136,AB136,AC136,AD136)&lt;4,"",(AA136+AB136+(100-AC136)+(100-AD136))/4)</f>
        <v/>
      </c>
      <c r="AF136" s="20"/>
      <c r="AG136" s="13"/>
      <c r="AH136" s="13"/>
      <c r="AI136" s="13"/>
      <c r="AJ136" s="13"/>
      <c r="AK136" s="18"/>
      <c r="AL136" s="13"/>
      <c r="AM136" s="18"/>
      <c r="AN136" s="18"/>
      <c r="AO136" s="19"/>
      <c r="AP136" s="13"/>
      <c r="AQ136" s="18"/>
      <c r="AR136" s="18"/>
      <c r="AS136" s="18"/>
      <c r="AT136" s="18"/>
      <c r="AU136" s="18"/>
      <c r="AV136" s="19"/>
      <c r="AW136" s="13"/>
      <c r="AX136" s="13"/>
      <c r="AY136" s="18"/>
      <c r="AZ136" s="18"/>
      <c r="BA136" s="19"/>
      <c r="BB136" s="13"/>
      <c r="BC136" s="16" t="str">
        <f aca="false">IF(A136="","",IF(AND(AY136="Aprobado",OR(AND(AE136&lt;&gt;"",AE136&lt;AF136),X136="No evaluado",L136="No")),"No puede aprobarse",IF(AND(O136="Sí",Q136=""),"Falta base legal","OK")))</f>
        <v/>
      </c>
      <c r="BD136" s="18"/>
      <c r="BE136" s="18"/>
      <c r="BF136" s="18"/>
      <c r="BG136" s="18"/>
      <c r="BH136" s="19"/>
      <c r="BI136" s="18"/>
      <c r="BJ136" s="17" t="str">
        <f aca="false">IF(OR(BH136="",BI136=""),"",EDATE(BH136,IF(BI136="Mensual",1,IF(BI136="Trimestral",3,IF(BI136="Semestral",6,12)))))</f>
        <v/>
      </c>
      <c r="BK136" s="16" t="str">
        <f aca="true">IF(BJ136="","",IF(BJ136&lt;TODAY(),"Vencida",IF(BJ136&lt;=TODAY()+30,"Por vencer","Vigente")))</f>
        <v/>
      </c>
      <c r="BL136" s="18"/>
    </row>
    <row r="137" customFormat="false" ht="15" hidden="false" customHeight="false" outlineLevel="0" collapsed="false">
      <c r="A137" s="18"/>
      <c r="B137" s="18"/>
      <c r="C137" s="13"/>
      <c r="D137" s="18"/>
      <c r="E137" s="18"/>
      <c r="F137" s="18"/>
      <c r="G137" s="18"/>
      <c r="H137" s="18"/>
      <c r="I137" s="19"/>
      <c r="J137" s="18"/>
      <c r="K137" s="18"/>
      <c r="L137" s="18"/>
      <c r="M137" s="13"/>
      <c r="N137" s="18"/>
      <c r="O137" s="18"/>
      <c r="P137" s="18"/>
      <c r="Q137" s="18"/>
      <c r="R137" s="18"/>
      <c r="S137" s="18"/>
      <c r="T137" s="20"/>
      <c r="U137" s="18"/>
      <c r="V137" s="13"/>
      <c r="W137" s="13"/>
      <c r="X137" s="18"/>
      <c r="Y137" s="13"/>
      <c r="Z137" s="13"/>
      <c r="AA137" s="20"/>
      <c r="AB137" s="20"/>
      <c r="AC137" s="20"/>
      <c r="AD137" s="20"/>
      <c r="AE137" s="15" t="str">
        <f aca="false">IF(COUNT(AA137,AB137,AC137,AD137)&lt;4,"",(AA137+AB137+(100-AC137)+(100-AD137))/4)</f>
        <v/>
      </c>
      <c r="AF137" s="20"/>
      <c r="AG137" s="13"/>
      <c r="AH137" s="13"/>
      <c r="AI137" s="13"/>
      <c r="AJ137" s="13"/>
      <c r="AK137" s="18"/>
      <c r="AL137" s="13"/>
      <c r="AM137" s="18"/>
      <c r="AN137" s="18"/>
      <c r="AO137" s="19"/>
      <c r="AP137" s="13"/>
      <c r="AQ137" s="18"/>
      <c r="AR137" s="18"/>
      <c r="AS137" s="18"/>
      <c r="AT137" s="18"/>
      <c r="AU137" s="18"/>
      <c r="AV137" s="19"/>
      <c r="AW137" s="13"/>
      <c r="AX137" s="13"/>
      <c r="AY137" s="18"/>
      <c r="AZ137" s="18"/>
      <c r="BA137" s="19"/>
      <c r="BB137" s="13"/>
      <c r="BC137" s="16" t="str">
        <f aca="false">IF(A137="","",IF(AND(AY137="Aprobado",OR(AND(AE137&lt;&gt;"",AE137&lt;AF137),X137="No evaluado",L137="No")),"No puede aprobarse",IF(AND(O137="Sí",Q137=""),"Falta base legal","OK")))</f>
        <v/>
      </c>
      <c r="BD137" s="18"/>
      <c r="BE137" s="18"/>
      <c r="BF137" s="18"/>
      <c r="BG137" s="18"/>
      <c r="BH137" s="19"/>
      <c r="BI137" s="18"/>
      <c r="BJ137" s="17" t="str">
        <f aca="false">IF(OR(BH137="",BI137=""),"",EDATE(BH137,IF(BI137="Mensual",1,IF(BI137="Trimestral",3,IF(BI137="Semestral",6,12)))))</f>
        <v/>
      </c>
      <c r="BK137" s="16" t="str">
        <f aca="true">IF(BJ137="","",IF(BJ137&lt;TODAY(),"Vencida",IF(BJ137&lt;=TODAY()+30,"Por vencer","Vigente")))</f>
        <v/>
      </c>
      <c r="BL137" s="18"/>
    </row>
    <row r="138" customFormat="false" ht="15" hidden="false" customHeight="false" outlineLevel="0" collapsed="false">
      <c r="A138" s="18"/>
      <c r="B138" s="18"/>
      <c r="C138" s="13"/>
      <c r="D138" s="18"/>
      <c r="E138" s="18"/>
      <c r="F138" s="18"/>
      <c r="G138" s="18"/>
      <c r="H138" s="18"/>
      <c r="I138" s="19"/>
      <c r="J138" s="18"/>
      <c r="K138" s="18"/>
      <c r="L138" s="18"/>
      <c r="M138" s="13"/>
      <c r="N138" s="18"/>
      <c r="O138" s="18"/>
      <c r="P138" s="18"/>
      <c r="Q138" s="18"/>
      <c r="R138" s="18"/>
      <c r="S138" s="18"/>
      <c r="T138" s="20"/>
      <c r="U138" s="18"/>
      <c r="V138" s="13"/>
      <c r="W138" s="13"/>
      <c r="X138" s="18"/>
      <c r="Y138" s="13"/>
      <c r="Z138" s="13"/>
      <c r="AA138" s="20"/>
      <c r="AB138" s="20"/>
      <c r="AC138" s="20"/>
      <c r="AD138" s="20"/>
      <c r="AE138" s="15" t="str">
        <f aca="false">IF(COUNT(AA138,AB138,AC138,AD138)&lt;4,"",(AA138+AB138+(100-AC138)+(100-AD138))/4)</f>
        <v/>
      </c>
      <c r="AF138" s="20"/>
      <c r="AG138" s="13"/>
      <c r="AH138" s="13"/>
      <c r="AI138" s="13"/>
      <c r="AJ138" s="13"/>
      <c r="AK138" s="18"/>
      <c r="AL138" s="13"/>
      <c r="AM138" s="18"/>
      <c r="AN138" s="18"/>
      <c r="AO138" s="19"/>
      <c r="AP138" s="13"/>
      <c r="AQ138" s="18"/>
      <c r="AR138" s="18"/>
      <c r="AS138" s="18"/>
      <c r="AT138" s="18"/>
      <c r="AU138" s="18"/>
      <c r="AV138" s="19"/>
      <c r="AW138" s="13"/>
      <c r="AX138" s="13"/>
      <c r="AY138" s="18"/>
      <c r="AZ138" s="18"/>
      <c r="BA138" s="19"/>
      <c r="BB138" s="13"/>
      <c r="BC138" s="16" t="str">
        <f aca="false">IF(A138="","",IF(AND(AY138="Aprobado",OR(AND(AE138&lt;&gt;"",AE138&lt;AF138),X138="No evaluado",L138="No")),"No puede aprobarse",IF(AND(O138="Sí",Q138=""),"Falta base legal","OK")))</f>
        <v/>
      </c>
      <c r="BD138" s="18"/>
      <c r="BE138" s="18"/>
      <c r="BF138" s="18"/>
      <c r="BG138" s="18"/>
      <c r="BH138" s="19"/>
      <c r="BI138" s="18"/>
      <c r="BJ138" s="17" t="str">
        <f aca="false">IF(OR(BH138="",BI138=""),"",EDATE(BH138,IF(BI138="Mensual",1,IF(BI138="Trimestral",3,IF(BI138="Semestral",6,12)))))</f>
        <v/>
      </c>
      <c r="BK138" s="16" t="str">
        <f aca="true">IF(BJ138="","",IF(BJ138&lt;TODAY(),"Vencida",IF(BJ138&lt;=TODAY()+30,"Por vencer","Vigente")))</f>
        <v/>
      </c>
      <c r="BL138" s="18"/>
    </row>
    <row r="139" customFormat="false" ht="15" hidden="false" customHeight="false" outlineLevel="0" collapsed="false">
      <c r="A139" s="18"/>
      <c r="B139" s="18"/>
      <c r="C139" s="13"/>
      <c r="D139" s="18"/>
      <c r="E139" s="18"/>
      <c r="F139" s="18"/>
      <c r="G139" s="18"/>
      <c r="H139" s="18"/>
      <c r="I139" s="19"/>
      <c r="J139" s="18"/>
      <c r="K139" s="18"/>
      <c r="L139" s="18"/>
      <c r="M139" s="13"/>
      <c r="N139" s="18"/>
      <c r="O139" s="18"/>
      <c r="P139" s="18"/>
      <c r="Q139" s="18"/>
      <c r="R139" s="18"/>
      <c r="S139" s="18"/>
      <c r="T139" s="20"/>
      <c r="U139" s="18"/>
      <c r="V139" s="13"/>
      <c r="W139" s="13"/>
      <c r="X139" s="18"/>
      <c r="Y139" s="13"/>
      <c r="Z139" s="13"/>
      <c r="AA139" s="20"/>
      <c r="AB139" s="20"/>
      <c r="AC139" s="20"/>
      <c r="AD139" s="20"/>
      <c r="AE139" s="15" t="str">
        <f aca="false">IF(COUNT(AA139,AB139,AC139,AD139)&lt;4,"",(AA139+AB139+(100-AC139)+(100-AD139))/4)</f>
        <v/>
      </c>
      <c r="AF139" s="20"/>
      <c r="AG139" s="13"/>
      <c r="AH139" s="13"/>
      <c r="AI139" s="13"/>
      <c r="AJ139" s="13"/>
      <c r="AK139" s="18"/>
      <c r="AL139" s="13"/>
      <c r="AM139" s="18"/>
      <c r="AN139" s="18"/>
      <c r="AO139" s="19"/>
      <c r="AP139" s="13"/>
      <c r="AQ139" s="18"/>
      <c r="AR139" s="18"/>
      <c r="AS139" s="18"/>
      <c r="AT139" s="18"/>
      <c r="AU139" s="18"/>
      <c r="AV139" s="19"/>
      <c r="AW139" s="13"/>
      <c r="AX139" s="13"/>
      <c r="AY139" s="18"/>
      <c r="AZ139" s="18"/>
      <c r="BA139" s="19"/>
      <c r="BB139" s="13"/>
      <c r="BC139" s="16" t="str">
        <f aca="false">IF(A139="","",IF(AND(AY139="Aprobado",OR(AND(AE139&lt;&gt;"",AE139&lt;AF139),X139="No evaluado",L139="No")),"No puede aprobarse",IF(AND(O139="Sí",Q139=""),"Falta base legal","OK")))</f>
        <v/>
      </c>
      <c r="BD139" s="18"/>
      <c r="BE139" s="18"/>
      <c r="BF139" s="18"/>
      <c r="BG139" s="18"/>
      <c r="BH139" s="19"/>
      <c r="BI139" s="18"/>
      <c r="BJ139" s="17" t="str">
        <f aca="false">IF(OR(BH139="",BI139=""),"",EDATE(BH139,IF(BI139="Mensual",1,IF(BI139="Trimestral",3,IF(BI139="Semestral",6,12)))))</f>
        <v/>
      </c>
      <c r="BK139" s="16" t="str">
        <f aca="true">IF(BJ139="","",IF(BJ139&lt;TODAY(),"Vencida",IF(BJ139&lt;=TODAY()+30,"Por vencer","Vigente")))</f>
        <v/>
      </c>
      <c r="BL139" s="18"/>
    </row>
    <row r="140" customFormat="false" ht="15" hidden="false" customHeight="false" outlineLevel="0" collapsed="false">
      <c r="A140" s="18"/>
      <c r="B140" s="18"/>
      <c r="C140" s="13"/>
      <c r="D140" s="18"/>
      <c r="E140" s="18"/>
      <c r="F140" s="18"/>
      <c r="G140" s="18"/>
      <c r="H140" s="18"/>
      <c r="I140" s="19"/>
      <c r="J140" s="18"/>
      <c r="K140" s="18"/>
      <c r="L140" s="18"/>
      <c r="M140" s="13"/>
      <c r="N140" s="18"/>
      <c r="O140" s="18"/>
      <c r="P140" s="18"/>
      <c r="Q140" s="18"/>
      <c r="R140" s="18"/>
      <c r="S140" s="18"/>
      <c r="T140" s="20"/>
      <c r="U140" s="18"/>
      <c r="V140" s="13"/>
      <c r="W140" s="13"/>
      <c r="X140" s="18"/>
      <c r="Y140" s="13"/>
      <c r="Z140" s="13"/>
      <c r="AA140" s="20"/>
      <c r="AB140" s="20"/>
      <c r="AC140" s="20"/>
      <c r="AD140" s="20"/>
      <c r="AE140" s="15" t="str">
        <f aca="false">IF(COUNT(AA140,AB140,AC140,AD140)&lt;4,"",(AA140+AB140+(100-AC140)+(100-AD140))/4)</f>
        <v/>
      </c>
      <c r="AF140" s="20"/>
      <c r="AG140" s="13"/>
      <c r="AH140" s="13"/>
      <c r="AI140" s="13"/>
      <c r="AJ140" s="13"/>
      <c r="AK140" s="18"/>
      <c r="AL140" s="13"/>
      <c r="AM140" s="18"/>
      <c r="AN140" s="18"/>
      <c r="AO140" s="19"/>
      <c r="AP140" s="13"/>
      <c r="AQ140" s="18"/>
      <c r="AR140" s="18"/>
      <c r="AS140" s="18"/>
      <c r="AT140" s="18"/>
      <c r="AU140" s="18"/>
      <c r="AV140" s="19"/>
      <c r="AW140" s="13"/>
      <c r="AX140" s="13"/>
      <c r="AY140" s="18"/>
      <c r="AZ140" s="18"/>
      <c r="BA140" s="19"/>
      <c r="BB140" s="13"/>
      <c r="BC140" s="16" t="str">
        <f aca="false">IF(A140="","",IF(AND(AY140="Aprobado",OR(AND(AE140&lt;&gt;"",AE140&lt;AF140),X140="No evaluado",L140="No")),"No puede aprobarse",IF(AND(O140="Sí",Q140=""),"Falta base legal","OK")))</f>
        <v/>
      </c>
      <c r="BD140" s="18"/>
      <c r="BE140" s="18"/>
      <c r="BF140" s="18"/>
      <c r="BG140" s="18"/>
      <c r="BH140" s="19"/>
      <c r="BI140" s="18"/>
      <c r="BJ140" s="17" t="str">
        <f aca="false">IF(OR(BH140="",BI140=""),"",EDATE(BH140,IF(BI140="Mensual",1,IF(BI140="Trimestral",3,IF(BI140="Semestral",6,12)))))</f>
        <v/>
      </c>
      <c r="BK140" s="16" t="str">
        <f aca="true">IF(BJ140="","",IF(BJ140&lt;TODAY(),"Vencida",IF(BJ140&lt;=TODAY()+30,"Por vencer","Vigente")))</f>
        <v/>
      </c>
      <c r="BL140" s="18"/>
    </row>
    <row r="141" customFormat="false" ht="15" hidden="false" customHeight="false" outlineLevel="0" collapsed="false">
      <c r="A141" s="18"/>
      <c r="B141" s="18"/>
      <c r="C141" s="13"/>
      <c r="D141" s="18"/>
      <c r="E141" s="18"/>
      <c r="F141" s="18"/>
      <c r="G141" s="18"/>
      <c r="H141" s="18"/>
      <c r="I141" s="19"/>
      <c r="J141" s="18"/>
      <c r="K141" s="18"/>
      <c r="L141" s="18"/>
      <c r="M141" s="13"/>
      <c r="N141" s="18"/>
      <c r="O141" s="18"/>
      <c r="P141" s="18"/>
      <c r="Q141" s="18"/>
      <c r="R141" s="18"/>
      <c r="S141" s="18"/>
      <c r="T141" s="20"/>
      <c r="U141" s="18"/>
      <c r="V141" s="13"/>
      <c r="W141" s="13"/>
      <c r="X141" s="18"/>
      <c r="Y141" s="13"/>
      <c r="Z141" s="13"/>
      <c r="AA141" s="20"/>
      <c r="AB141" s="20"/>
      <c r="AC141" s="20"/>
      <c r="AD141" s="20"/>
      <c r="AE141" s="15" t="str">
        <f aca="false">IF(COUNT(AA141,AB141,AC141,AD141)&lt;4,"",(AA141+AB141+(100-AC141)+(100-AD141))/4)</f>
        <v/>
      </c>
      <c r="AF141" s="20"/>
      <c r="AG141" s="13"/>
      <c r="AH141" s="13"/>
      <c r="AI141" s="13"/>
      <c r="AJ141" s="13"/>
      <c r="AK141" s="18"/>
      <c r="AL141" s="13"/>
      <c r="AM141" s="18"/>
      <c r="AN141" s="18"/>
      <c r="AO141" s="19"/>
      <c r="AP141" s="13"/>
      <c r="AQ141" s="18"/>
      <c r="AR141" s="18"/>
      <c r="AS141" s="18"/>
      <c r="AT141" s="18"/>
      <c r="AU141" s="18"/>
      <c r="AV141" s="19"/>
      <c r="AW141" s="13"/>
      <c r="AX141" s="13"/>
      <c r="AY141" s="18"/>
      <c r="AZ141" s="18"/>
      <c r="BA141" s="19"/>
      <c r="BB141" s="13"/>
      <c r="BC141" s="16" t="str">
        <f aca="false">IF(A141="","",IF(AND(AY141="Aprobado",OR(AND(AE141&lt;&gt;"",AE141&lt;AF141),X141="No evaluado",L141="No")),"No puede aprobarse",IF(AND(O141="Sí",Q141=""),"Falta base legal","OK")))</f>
        <v/>
      </c>
      <c r="BD141" s="18"/>
      <c r="BE141" s="18"/>
      <c r="BF141" s="18"/>
      <c r="BG141" s="18"/>
      <c r="BH141" s="19"/>
      <c r="BI141" s="18"/>
      <c r="BJ141" s="17" t="str">
        <f aca="false">IF(OR(BH141="",BI141=""),"",EDATE(BH141,IF(BI141="Mensual",1,IF(BI141="Trimestral",3,IF(BI141="Semestral",6,12)))))</f>
        <v/>
      </c>
      <c r="BK141" s="16" t="str">
        <f aca="true">IF(BJ141="","",IF(BJ141&lt;TODAY(),"Vencida",IF(BJ141&lt;=TODAY()+30,"Por vencer","Vigente")))</f>
        <v/>
      </c>
      <c r="BL141" s="18"/>
    </row>
    <row r="142" customFormat="false" ht="15" hidden="false" customHeight="false" outlineLevel="0" collapsed="false">
      <c r="A142" s="18"/>
      <c r="B142" s="18"/>
      <c r="C142" s="13"/>
      <c r="D142" s="18"/>
      <c r="E142" s="18"/>
      <c r="F142" s="18"/>
      <c r="G142" s="18"/>
      <c r="H142" s="18"/>
      <c r="I142" s="19"/>
      <c r="J142" s="18"/>
      <c r="K142" s="18"/>
      <c r="L142" s="18"/>
      <c r="M142" s="13"/>
      <c r="N142" s="18"/>
      <c r="O142" s="18"/>
      <c r="P142" s="18"/>
      <c r="Q142" s="18"/>
      <c r="R142" s="18"/>
      <c r="S142" s="18"/>
      <c r="T142" s="20"/>
      <c r="U142" s="18"/>
      <c r="V142" s="13"/>
      <c r="W142" s="13"/>
      <c r="X142" s="18"/>
      <c r="Y142" s="13"/>
      <c r="Z142" s="13"/>
      <c r="AA142" s="20"/>
      <c r="AB142" s="20"/>
      <c r="AC142" s="20"/>
      <c r="AD142" s="20"/>
      <c r="AE142" s="15" t="str">
        <f aca="false">IF(COUNT(AA142,AB142,AC142,AD142)&lt;4,"",(AA142+AB142+(100-AC142)+(100-AD142))/4)</f>
        <v/>
      </c>
      <c r="AF142" s="20"/>
      <c r="AG142" s="13"/>
      <c r="AH142" s="13"/>
      <c r="AI142" s="13"/>
      <c r="AJ142" s="13"/>
      <c r="AK142" s="18"/>
      <c r="AL142" s="13"/>
      <c r="AM142" s="18"/>
      <c r="AN142" s="18"/>
      <c r="AO142" s="19"/>
      <c r="AP142" s="13"/>
      <c r="AQ142" s="18"/>
      <c r="AR142" s="18"/>
      <c r="AS142" s="18"/>
      <c r="AT142" s="18"/>
      <c r="AU142" s="18"/>
      <c r="AV142" s="19"/>
      <c r="AW142" s="13"/>
      <c r="AX142" s="13"/>
      <c r="AY142" s="18"/>
      <c r="AZ142" s="18"/>
      <c r="BA142" s="19"/>
      <c r="BB142" s="13"/>
      <c r="BC142" s="16" t="str">
        <f aca="false">IF(A142="","",IF(AND(AY142="Aprobado",OR(AND(AE142&lt;&gt;"",AE142&lt;AF142),X142="No evaluado",L142="No")),"No puede aprobarse",IF(AND(O142="Sí",Q142=""),"Falta base legal","OK")))</f>
        <v/>
      </c>
      <c r="BD142" s="18"/>
      <c r="BE142" s="18"/>
      <c r="BF142" s="18"/>
      <c r="BG142" s="18"/>
      <c r="BH142" s="19"/>
      <c r="BI142" s="18"/>
      <c r="BJ142" s="17" t="str">
        <f aca="false">IF(OR(BH142="",BI142=""),"",EDATE(BH142,IF(BI142="Mensual",1,IF(BI142="Trimestral",3,IF(BI142="Semestral",6,12)))))</f>
        <v/>
      </c>
      <c r="BK142" s="16" t="str">
        <f aca="true">IF(BJ142="","",IF(BJ142&lt;TODAY(),"Vencida",IF(BJ142&lt;=TODAY()+30,"Por vencer","Vigente")))</f>
        <v/>
      </c>
      <c r="BL142" s="18"/>
    </row>
    <row r="143" customFormat="false" ht="15" hidden="false" customHeight="false" outlineLevel="0" collapsed="false">
      <c r="A143" s="18"/>
      <c r="B143" s="18"/>
      <c r="C143" s="13"/>
      <c r="D143" s="18"/>
      <c r="E143" s="18"/>
      <c r="F143" s="18"/>
      <c r="G143" s="18"/>
      <c r="H143" s="18"/>
      <c r="I143" s="19"/>
      <c r="J143" s="18"/>
      <c r="K143" s="18"/>
      <c r="L143" s="18"/>
      <c r="M143" s="13"/>
      <c r="N143" s="18"/>
      <c r="O143" s="18"/>
      <c r="P143" s="18"/>
      <c r="Q143" s="18"/>
      <c r="R143" s="18"/>
      <c r="S143" s="18"/>
      <c r="T143" s="20"/>
      <c r="U143" s="18"/>
      <c r="V143" s="13"/>
      <c r="W143" s="13"/>
      <c r="X143" s="18"/>
      <c r="Y143" s="13"/>
      <c r="Z143" s="13"/>
      <c r="AA143" s="20"/>
      <c r="AB143" s="20"/>
      <c r="AC143" s="20"/>
      <c r="AD143" s="20"/>
      <c r="AE143" s="15" t="str">
        <f aca="false">IF(COUNT(AA143,AB143,AC143,AD143)&lt;4,"",(AA143+AB143+(100-AC143)+(100-AD143))/4)</f>
        <v/>
      </c>
      <c r="AF143" s="20"/>
      <c r="AG143" s="13"/>
      <c r="AH143" s="13"/>
      <c r="AI143" s="13"/>
      <c r="AJ143" s="13"/>
      <c r="AK143" s="18"/>
      <c r="AL143" s="13"/>
      <c r="AM143" s="18"/>
      <c r="AN143" s="18"/>
      <c r="AO143" s="19"/>
      <c r="AP143" s="13"/>
      <c r="AQ143" s="18"/>
      <c r="AR143" s="18"/>
      <c r="AS143" s="18"/>
      <c r="AT143" s="18"/>
      <c r="AU143" s="18"/>
      <c r="AV143" s="19"/>
      <c r="AW143" s="13"/>
      <c r="AX143" s="13"/>
      <c r="AY143" s="18"/>
      <c r="AZ143" s="18"/>
      <c r="BA143" s="19"/>
      <c r="BB143" s="13"/>
      <c r="BC143" s="16" t="str">
        <f aca="false">IF(A143="","",IF(AND(AY143="Aprobado",OR(AND(AE143&lt;&gt;"",AE143&lt;AF143),X143="No evaluado",L143="No")),"No puede aprobarse",IF(AND(O143="Sí",Q143=""),"Falta base legal","OK")))</f>
        <v/>
      </c>
      <c r="BD143" s="18"/>
      <c r="BE143" s="18"/>
      <c r="BF143" s="18"/>
      <c r="BG143" s="18"/>
      <c r="BH143" s="19"/>
      <c r="BI143" s="18"/>
      <c r="BJ143" s="17" t="str">
        <f aca="false">IF(OR(BH143="",BI143=""),"",EDATE(BH143,IF(BI143="Mensual",1,IF(BI143="Trimestral",3,IF(BI143="Semestral",6,12)))))</f>
        <v/>
      </c>
      <c r="BK143" s="16" t="str">
        <f aca="true">IF(BJ143="","",IF(BJ143&lt;TODAY(),"Vencida",IF(BJ143&lt;=TODAY()+30,"Por vencer","Vigente")))</f>
        <v/>
      </c>
      <c r="BL143" s="18"/>
    </row>
    <row r="144" customFormat="false" ht="15" hidden="false" customHeight="false" outlineLevel="0" collapsed="false">
      <c r="A144" s="18"/>
      <c r="B144" s="18"/>
      <c r="C144" s="13"/>
      <c r="D144" s="18"/>
      <c r="E144" s="18"/>
      <c r="F144" s="18"/>
      <c r="G144" s="18"/>
      <c r="H144" s="18"/>
      <c r="I144" s="19"/>
      <c r="J144" s="18"/>
      <c r="K144" s="18"/>
      <c r="L144" s="18"/>
      <c r="M144" s="13"/>
      <c r="N144" s="18"/>
      <c r="O144" s="18"/>
      <c r="P144" s="18"/>
      <c r="Q144" s="18"/>
      <c r="R144" s="18"/>
      <c r="S144" s="18"/>
      <c r="T144" s="20"/>
      <c r="U144" s="18"/>
      <c r="V144" s="13"/>
      <c r="W144" s="13"/>
      <c r="X144" s="18"/>
      <c r="Y144" s="13"/>
      <c r="Z144" s="13"/>
      <c r="AA144" s="20"/>
      <c r="AB144" s="20"/>
      <c r="AC144" s="20"/>
      <c r="AD144" s="20"/>
      <c r="AE144" s="15" t="str">
        <f aca="false">IF(COUNT(AA144,AB144,AC144,AD144)&lt;4,"",(AA144+AB144+(100-AC144)+(100-AD144))/4)</f>
        <v/>
      </c>
      <c r="AF144" s="20"/>
      <c r="AG144" s="13"/>
      <c r="AH144" s="13"/>
      <c r="AI144" s="13"/>
      <c r="AJ144" s="13"/>
      <c r="AK144" s="18"/>
      <c r="AL144" s="13"/>
      <c r="AM144" s="18"/>
      <c r="AN144" s="18"/>
      <c r="AO144" s="19"/>
      <c r="AP144" s="13"/>
      <c r="AQ144" s="18"/>
      <c r="AR144" s="18"/>
      <c r="AS144" s="18"/>
      <c r="AT144" s="18"/>
      <c r="AU144" s="18"/>
      <c r="AV144" s="19"/>
      <c r="AW144" s="13"/>
      <c r="AX144" s="13"/>
      <c r="AY144" s="18"/>
      <c r="AZ144" s="18"/>
      <c r="BA144" s="19"/>
      <c r="BB144" s="13"/>
      <c r="BC144" s="16" t="str">
        <f aca="false">IF(A144="","",IF(AND(AY144="Aprobado",OR(AND(AE144&lt;&gt;"",AE144&lt;AF144),X144="No evaluado",L144="No")),"No puede aprobarse",IF(AND(O144="Sí",Q144=""),"Falta base legal","OK")))</f>
        <v/>
      </c>
      <c r="BD144" s="18"/>
      <c r="BE144" s="18"/>
      <c r="BF144" s="18"/>
      <c r="BG144" s="18"/>
      <c r="BH144" s="19"/>
      <c r="BI144" s="18"/>
      <c r="BJ144" s="17" t="str">
        <f aca="false">IF(OR(BH144="",BI144=""),"",EDATE(BH144,IF(BI144="Mensual",1,IF(BI144="Trimestral",3,IF(BI144="Semestral",6,12)))))</f>
        <v/>
      </c>
      <c r="BK144" s="16" t="str">
        <f aca="true">IF(BJ144="","",IF(BJ144&lt;TODAY(),"Vencida",IF(BJ144&lt;=TODAY()+30,"Por vencer","Vigente")))</f>
        <v/>
      </c>
      <c r="BL144" s="18"/>
    </row>
    <row r="145" customFormat="false" ht="15" hidden="false" customHeight="false" outlineLevel="0" collapsed="false">
      <c r="A145" s="18"/>
      <c r="B145" s="18"/>
      <c r="C145" s="13"/>
      <c r="D145" s="18"/>
      <c r="E145" s="18"/>
      <c r="F145" s="18"/>
      <c r="G145" s="18"/>
      <c r="H145" s="18"/>
      <c r="I145" s="19"/>
      <c r="J145" s="18"/>
      <c r="K145" s="18"/>
      <c r="L145" s="18"/>
      <c r="M145" s="13"/>
      <c r="N145" s="18"/>
      <c r="O145" s="18"/>
      <c r="P145" s="18"/>
      <c r="Q145" s="18"/>
      <c r="R145" s="18"/>
      <c r="S145" s="18"/>
      <c r="T145" s="20"/>
      <c r="U145" s="18"/>
      <c r="V145" s="13"/>
      <c r="W145" s="13"/>
      <c r="X145" s="18"/>
      <c r="Y145" s="13"/>
      <c r="Z145" s="13"/>
      <c r="AA145" s="20"/>
      <c r="AB145" s="20"/>
      <c r="AC145" s="20"/>
      <c r="AD145" s="20"/>
      <c r="AE145" s="15" t="str">
        <f aca="false">IF(COUNT(AA145,AB145,AC145,AD145)&lt;4,"",(AA145+AB145+(100-AC145)+(100-AD145))/4)</f>
        <v/>
      </c>
      <c r="AF145" s="20"/>
      <c r="AG145" s="13"/>
      <c r="AH145" s="13"/>
      <c r="AI145" s="13"/>
      <c r="AJ145" s="13"/>
      <c r="AK145" s="18"/>
      <c r="AL145" s="13"/>
      <c r="AM145" s="18"/>
      <c r="AN145" s="18"/>
      <c r="AO145" s="19"/>
      <c r="AP145" s="13"/>
      <c r="AQ145" s="18"/>
      <c r="AR145" s="18"/>
      <c r="AS145" s="18"/>
      <c r="AT145" s="18"/>
      <c r="AU145" s="18"/>
      <c r="AV145" s="19"/>
      <c r="AW145" s="13"/>
      <c r="AX145" s="13"/>
      <c r="AY145" s="18"/>
      <c r="AZ145" s="18"/>
      <c r="BA145" s="19"/>
      <c r="BB145" s="13"/>
      <c r="BC145" s="16" t="str">
        <f aca="false">IF(A145="","",IF(AND(AY145="Aprobado",OR(AND(AE145&lt;&gt;"",AE145&lt;AF145),X145="No evaluado",L145="No")),"No puede aprobarse",IF(AND(O145="Sí",Q145=""),"Falta base legal","OK")))</f>
        <v/>
      </c>
      <c r="BD145" s="18"/>
      <c r="BE145" s="18"/>
      <c r="BF145" s="18"/>
      <c r="BG145" s="18"/>
      <c r="BH145" s="19"/>
      <c r="BI145" s="18"/>
      <c r="BJ145" s="17" t="str">
        <f aca="false">IF(OR(BH145="",BI145=""),"",EDATE(BH145,IF(BI145="Mensual",1,IF(BI145="Trimestral",3,IF(BI145="Semestral",6,12)))))</f>
        <v/>
      </c>
      <c r="BK145" s="16" t="str">
        <f aca="true">IF(BJ145="","",IF(BJ145&lt;TODAY(),"Vencida",IF(BJ145&lt;=TODAY()+30,"Por vencer","Vigente")))</f>
        <v/>
      </c>
      <c r="BL145" s="18"/>
    </row>
    <row r="146" customFormat="false" ht="15" hidden="false" customHeight="false" outlineLevel="0" collapsed="false">
      <c r="A146" s="18"/>
      <c r="B146" s="18"/>
      <c r="C146" s="13"/>
      <c r="D146" s="18"/>
      <c r="E146" s="18"/>
      <c r="F146" s="18"/>
      <c r="G146" s="18"/>
      <c r="H146" s="18"/>
      <c r="I146" s="19"/>
      <c r="J146" s="18"/>
      <c r="K146" s="18"/>
      <c r="L146" s="18"/>
      <c r="M146" s="13"/>
      <c r="N146" s="18"/>
      <c r="O146" s="18"/>
      <c r="P146" s="18"/>
      <c r="Q146" s="18"/>
      <c r="R146" s="18"/>
      <c r="S146" s="18"/>
      <c r="T146" s="20"/>
      <c r="U146" s="18"/>
      <c r="V146" s="13"/>
      <c r="W146" s="13"/>
      <c r="X146" s="18"/>
      <c r="Y146" s="13"/>
      <c r="Z146" s="13"/>
      <c r="AA146" s="20"/>
      <c r="AB146" s="20"/>
      <c r="AC146" s="20"/>
      <c r="AD146" s="20"/>
      <c r="AE146" s="15" t="str">
        <f aca="false">IF(COUNT(AA146,AB146,AC146,AD146)&lt;4,"",(AA146+AB146+(100-AC146)+(100-AD146))/4)</f>
        <v/>
      </c>
      <c r="AF146" s="20"/>
      <c r="AG146" s="13"/>
      <c r="AH146" s="13"/>
      <c r="AI146" s="13"/>
      <c r="AJ146" s="13"/>
      <c r="AK146" s="18"/>
      <c r="AL146" s="13"/>
      <c r="AM146" s="18"/>
      <c r="AN146" s="18"/>
      <c r="AO146" s="19"/>
      <c r="AP146" s="13"/>
      <c r="AQ146" s="18"/>
      <c r="AR146" s="18"/>
      <c r="AS146" s="18"/>
      <c r="AT146" s="18"/>
      <c r="AU146" s="18"/>
      <c r="AV146" s="19"/>
      <c r="AW146" s="13"/>
      <c r="AX146" s="13"/>
      <c r="AY146" s="18"/>
      <c r="AZ146" s="18"/>
      <c r="BA146" s="19"/>
      <c r="BB146" s="13"/>
      <c r="BC146" s="16" t="str">
        <f aca="false">IF(A146="","",IF(AND(AY146="Aprobado",OR(AND(AE146&lt;&gt;"",AE146&lt;AF146),X146="No evaluado",L146="No")),"No puede aprobarse",IF(AND(O146="Sí",Q146=""),"Falta base legal","OK")))</f>
        <v/>
      </c>
      <c r="BD146" s="18"/>
      <c r="BE146" s="18"/>
      <c r="BF146" s="18"/>
      <c r="BG146" s="18"/>
      <c r="BH146" s="19"/>
      <c r="BI146" s="18"/>
      <c r="BJ146" s="17" t="str">
        <f aca="false">IF(OR(BH146="",BI146=""),"",EDATE(BH146,IF(BI146="Mensual",1,IF(BI146="Trimestral",3,IF(BI146="Semestral",6,12)))))</f>
        <v/>
      </c>
      <c r="BK146" s="16" t="str">
        <f aca="true">IF(BJ146="","",IF(BJ146&lt;TODAY(),"Vencida",IF(BJ146&lt;=TODAY()+30,"Por vencer","Vigente")))</f>
        <v/>
      </c>
      <c r="BL146" s="18"/>
    </row>
    <row r="147" customFormat="false" ht="15" hidden="false" customHeight="false" outlineLevel="0" collapsed="false">
      <c r="A147" s="18"/>
      <c r="B147" s="18"/>
      <c r="C147" s="13"/>
      <c r="D147" s="18"/>
      <c r="E147" s="18"/>
      <c r="F147" s="18"/>
      <c r="G147" s="18"/>
      <c r="H147" s="18"/>
      <c r="I147" s="19"/>
      <c r="J147" s="18"/>
      <c r="K147" s="18"/>
      <c r="L147" s="18"/>
      <c r="M147" s="13"/>
      <c r="N147" s="18"/>
      <c r="O147" s="18"/>
      <c r="P147" s="18"/>
      <c r="Q147" s="18"/>
      <c r="R147" s="18"/>
      <c r="S147" s="18"/>
      <c r="T147" s="20"/>
      <c r="U147" s="18"/>
      <c r="V147" s="13"/>
      <c r="W147" s="13"/>
      <c r="X147" s="18"/>
      <c r="Y147" s="13"/>
      <c r="Z147" s="13"/>
      <c r="AA147" s="20"/>
      <c r="AB147" s="20"/>
      <c r="AC147" s="20"/>
      <c r="AD147" s="20"/>
      <c r="AE147" s="15" t="str">
        <f aca="false">IF(COUNT(AA147,AB147,AC147,AD147)&lt;4,"",(AA147+AB147+(100-AC147)+(100-AD147))/4)</f>
        <v/>
      </c>
      <c r="AF147" s="20"/>
      <c r="AG147" s="13"/>
      <c r="AH147" s="13"/>
      <c r="AI147" s="13"/>
      <c r="AJ147" s="13"/>
      <c r="AK147" s="18"/>
      <c r="AL147" s="13"/>
      <c r="AM147" s="18"/>
      <c r="AN147" s="18"/>
      <c r="AO147" s="19"/>
      <c r="AP147" s="13"/>
      <c r="AQ147" s="18"/>
      <c r="AR147" s="18"/>
      <c r="AS147" s="18"/>
      <c r="AT147" s="18"/>
      <c r="AU147" s="18"/>
      <c r="AV147" s="19"/>
      <c r="AW147" s="13"/>
      <c r="AX147" s="13"/>
      <c r="AY147" s="18"/>
      <c r="AZ147" s="18"/>
      <c r="BA147" s="19"/>
      <c r="BB147" s="13"/>
      <c r="BC147" s="16" t="str">
        <f aca="false">IF(A147="","",IF(AND(AY147="Aprobado",OR(AND(AE147&lt;&gt;"",AE147&lt;AF147),X147="No evaluado",L147="No")),"No puede aprobarse",IF(AND(O147="Sí",Q147=""),"Falta base legal","OK")))</f>
        <v/>
      </c>
      <c r="BD147" s="18"/>
      <c r="BE147" s="18"/>
      <c r="BF147" s="18"/>
      <c r="BG147" s="18"/>
      <c r="BH147" s="19"/>
      <c r="BI147" s="18"/>
      <c r="BJ147" s="17" t="str">
        <f aca="false">IF(OR(BH147="",BI147=""),"",EDATE(BH147,IF(BI147="Mensual",1,IF(BI147="Trimestral",3,IF(BI147="Semestral",6,12)))))</f>
        <v/>
      </c>
      <c r="BK147" s="16" t="str">
        <f aca="true">IF(BJ147="","",IF(BJ147&lt;TODAY(),"Vencida",IF(BJ147&lt;=TODAY()+30,"Por vencer","Vigente")))</f>
        <v/>
      </c>
      <c r="BL147" s="18"/>
    </row>
    <row r="148" customFormat="false" ht="15" hidden="false" customHeight="false" outlineLevel="0" collapsed="false">
      <c r="A148" s="18"/>
      <c r="B148" s="18"/>
      <c r="C148" s="13"/>
      <c r="D148" s="18"/>
      <c r="E148" s="18"/>
      <c r="F148" s="18"/>
      <c r="G148" s="18"/>
      <c r="H148" s="18"/>
      <c r="I148" s="19"/>
      <c r="J148" s="18"/>
      <c r="K148" s="18"/>
      <c r="L148" s="18"/>
      <c r="M148" s="13"/>
      <c r="N148" s="18"/>
      <c r="O148" s="18"/>
      <c r="P148" s="18"/>
      <c r="Q148" s="18"/>
      <c r="R148" s="18"/>
      <c r="S148" s="18"/>
      <c r="T148" s="20"/>
      <c r="U148" s="18"/>
      <c r="V148" s="13"/>
      <c r="W148" s="13"/>
      <c r="X148" s="18"/>
      <c r="Y148" s="13"/>
      <c r="Z148" s="13"/>
      <c r="AA148" s="20"/>
      <c r="AB148" s="20"/>
      <c r="AC148" s="20"/>
      <c r="AD148" s="20"/>
      <c r="AE148" s="15" t="str">
        <f aca="false">IF(COUNT(AA148,AB148,AC148,AD148)&lt;4,"",(AA148+AB148+(100-AC148)+(100-AD148))/4)</f>
        <v/>
      </c>
      <c r="AF148" s="20"/>
      <c r="AG148" s="13"/>
      <c r="AH148" s="13"/>
      <c r="AI148" s="13"/>
      <c r="AJ148" s="13"/>
      <c r="AK148" s="18"/>
      <c r="AL148" s="13"/>
      <c r="AM148" s="18"/>
      <c r="AN148" s="18"/>
      <c r="AO148" s="19"/>
      <c r="AP148" s="13"/>
      <c r="AQ148" s="18"/>
      <c r="AR148" s="18"/>
      <c r="AS148" s="18"/>
      <c r="AT148" s="18"/>
      <c r="AU148" s="18"/>
      <c r="AV148" s="19"/>
      <c r="AW148" s="13"/>
      <c r="AX148" s="13"/>
      <c r="AY148" s="18"/>
      <c r="AZ148" s="18"/>
      <c r="BA148" s="19"/>
      <c r="BB148" s="13"/>
      <c r="BC148" s="16" t="str">
        <f aca="false">IF(A148="","",IF(AND(AY148="Aprobado",OR(AND(AE148&lt;&gt;"",AE148&lt;AF148),X148="No evaluado",L148="No")),"No puede aprobarse",IF(AND(O148="Sí",Q148=""),"Falta base legal","OK")))</f>
        <v/>
      </c>
      <c r="BD148" s="18"/>
      <c r="BE148" s="18"/>
      <c r="BF148" s="18"/>
      <c r="BG148" s="18"/>
      <c r="BH148" s="19"/>
      <c r="BI148" s="18"/>
      <c r="BJ148" s="17" t="str">
        <f aca="false">IF(OR(BH148="",BI148=""),"",EDATE(BH148,IF(BI148="Mensual",1,IF(BI148="Trimestral",3,IF(BI148="Semestral",6,12)))))</f>
        <v/>
      </c>
      <c r="BK148" s="16" t="str">
        <f aca="true">IF(BJ148="","",IF(BJ148&lt;TODAY(),"Vencida",IF(BJ148&lt;=TODAY()+30,"Por vencer","Vigente")))</f>
        <v/>
      </c>
      <c r="BL148" s="18"/>
    </row>
    <row r="149" customFormat="false" ht="15" hidden="false" customHeight="false" outlineLevel="0" collapsed="false">
      <c r="A149" s="18"/>
      <c r="B149" s="18"/>
      <c r="C149" s="13"/>
      <c r="D149" s="18"/>
      <c r="E149" s="18"/>
      <c r="F149" s="18"/>
      <c r="G149" s="18"/>
      <c r="H149" s="18"/>
      <c r="I149" s="19"/>
      <c r="J149" s="18"/>
      <c r="K149" s="18"/>
      <c r="L149" s="18"/>
      <c r="M149" s="13"/>
      <c r="N149" s="18"/>
      <c r="O149" s="18"/>
      <c r="P149" s="18"/>
      <c r="Q149" s="18"/>
      <c r="R149" s="18"/>
      <c r="S149" s="18"/>
      <c r="T149" s="20"/>
      <c r="U149" s="18"/>
      <c r="V149" s="13"/>
      <c r="W149" s="13"/>
      <c r="X149" s="18"/>
      <c r="Y149" s="13"/>
      <c r="Z149" s="13"/>
      <c r="AA149" s="20"/>
      <c r="AB149" s="20"/>
      <c r="AC149" s="20"/>
      <c r="AD149" s="20"/>
      <c r="AE149" s="15" t="str">
        <f aca="false">IF(COUNT(AA149,AB149,AC149,AD149)&lt;4,"",(AA149+AB149+(100-AC149)+(100-AD149))/4)</f>
        <v/>
      </c>
      <c r="AF149" s="20"/>
      <c r="AG149" s="13"/>
      <c r="AH149" s="13"/>
      <c r="AI149" s="13"/>
      <c r="AJ149" s="13"/>
      <c r="AK149" s="18"/>
      <c r="AL149" s="13"/>
      <c r="AM149" s="18"/>
      <c r="AN149" s="18"/>
      <c r="AO149" s="19"/>
      <c r="AP149" s="13"/>
      <c r="AQ149" s="18"/>
      <c r="AR149" s="18"/>
      <c r="AS149" s="18"/>
      <c r="AT149" s="18"/>
      <c r="AU149" s="18"/>
      <c r="AV149" s="19"/>
      <c r="AW149" s="13"/>
      <c r="AX149" s="13"/>
      <c r="AY149" s="18"/>
      <c r="AZ149" s="18"/>
      <c r="BA149" s="19"/>
      <c r="BB149" s="13"/>
      <c r="BC149" s="16" t="str">
        <f aca="false">IF(A149="","",IF(AND(AY149="Aprobado",OR(AND(AE149&lt;&gt;"",AE149&lt;AF149),X149="No evaluado",L149="No")),"No puede aprobarse",IF(AND(O149="Sí",Q149=""),"Falta base legal","OK")))</f>
        <v/>
      </c>
      <c r="BD149" s="18"/>
      <c r="BE149" s="18"/>
      <c r="BF149" s="18"/>
      <c r="BG149" s="18"/>
      <c r="BH149" s="19"/>
      <c r="BI149" s="18"/>
      <c r="BJ149" s="17" t="str">
        <f aca="false">IF(OR(BH149="",BI149=""),"",EDATE(BH149,IF(BI149="Mensual",1,IF(BI149="Trimestral",3,IF(BI149="Semestral",6,12)))))</f>
        <v/>
      </c>
      <c r="BK149" s="16" t="str">
        <f aca="true">IF(BJ149="","",IF(BJ149&lt;TODAY(),"Vencida",IF(BJ149&lt;=TODAY()+30,"Por vencer","Vigente")))</f>
        <v/>
      </c>
      <c r="BL149" s="18"/>
    </row>
    <row r="150" customFormat="false" ht="15" hidden="false" customHeight="false" outlineLevel="0" collapsed="false">
      <c r="A150" s="18"/>
      <c r="B150" s="18"/>
      <c r="C150" s="13"/>
      <c r="D150" s="18"/>
      <c r="E150" s="18"/>
      <c r="F150" s="18"/>
      <c r="G150" s="18"/>
      <c r="H150" s="18"/>
      <c r="I150" s="19"/>
      <c r="J150" s="18"/>
      <c r="K150" s="18"/>
      <c r="L150" s="18"/>
      <c r="M150" s="13"/>
      <c r="N150" s="18"/>
      <c r="O150" s="18"/>
      <c r="P150" s="18"/>
      <c r="Q150" s="18"/>
      <c r="R150" s="18"/>
      <c r="S150" s="18"/>
      <c r="T150" s="20"/>
      <c r="U150" s="18"/>
      <c r="V150" s="13"/>
      <c r="W150" s="13"/>
      <c r="X150" s="18"/>
      <c r="Y150" s="13"/>
      <c r="Z150" s="13"/>
      <c r="AA150" s="20"/>
      <c r="AB150" s="20"/>
      <c r="AC150" s="20"/>
      <c r="AD150" s="20"/>
      <c r="AE150" s="15" t="str">
        <f aca="false">IF(COUNT(AA150,AB150,AC150,AD150)&lt;4,"",(AA150+AB150+(100-AC150)+(100-AD150))/4)</f>
        <v/>
      </c>
      <c r="AF150" s="20"/>
      <c r="AG150" s="13"/>
      <c r="AH150" s="13"/>
      <c r="AI150" s="13"/>
      <c r="AJ150" s="13"/>
      <c r="AK150" s="18"/>
      <c r="AL150" s="13"/>
      <c r="AM150" s="18"/>
      <c r="AN150" s="18"/>
      <c r="AO150" s="19"/>
      <c r="AP150" s="13"/>
      <c r="AQ150" s="18"/>
      <c r="AR150" s="18"/>
      <c r="AS150" s="18"/>
      <c r="AT150" s="18"/>
      <c r="AU150" s="18"/>
      <c r="AV150" s="19"/>
      <c r="AW150" s="13"/>
      <c r="AX150" s="13"/>
      <c r="AY150" s="18"/>
      <c r="AZ150" s="18"/>
      <c r="BA150" s="19"/>
      <c r="BB150" s="13"/>
      <c r="BC150" s="16" t="str">
        <f aca="false">IF(A150="","",IF(AND(AY150="Aprobado",OR(AND(AE150&lt;&gt;"",AE150&lt;AF150),X150="No evaluado",L150="No")),"No puede aprobarse",IF(AND(O150="Sí",Q150=""),"Falta base legal","OK")))</f>
        <v/>
      </c>
      <c r="BD150" s="18"/>
      <c r="BE150" s="18"/>
      <c r="BF150" s="18"/>
      <c r="BG150" s="18"/>
      <c r="BH150" s="19"/>
      <c r="BI150" s="18"/>
      <c r="BJ150" s="17" t="str">
        <f aca="false">IF(OR(BH150="",BI150=""),"",EDATE(BH150,IF(BI150="Mensual",1,IF(BI150="Trimestral",3,IF(BI150="Semestral",6,12)))))</f>
        <v/>
      </c>
      <c r="BK150" s="16" t="str">
        <f aca="true">IF(BJ150="","",IF(BJ150&lt;TODAY(),"Vencida",IF(BJ150&lt;=TODAY()+30,"Por vencer","Vigente")))</f>
        <v/>
      </c>
      <c r="BL150" s="18"/>
    </row>
    <row r="151" customFormat="false" ht="15" hidden="false" customHeight="false" outlineLevel="0" collapsed="false">
      <c r="A151" s="18"/>
      <c r="B151" s="18"/>
      <c r="C151" s="13"/>
      <c r="D151" s="18"/>
      <c r="E151" s="18"/>
      <c r="F151" s="18"/>
      <c r="G151" s="18"/>
      <c r="H151" s="18"/>
      <c r="I151" s="19"/>
      <c r="J151" s="18"/>
      <c r="K151" s="18"/>
      <c r="L151" s="18"/>
      <c r="M151" s="13"/>
      <c r="N151" s="18"/>
      <c r="O151" s="18"/>
      <c r="P151" s="18"/>
      <c r="Q151" s="18"/>
      <c r="R151" s="18"/>
      <c r="S151" s="18"/>
      <c r="T151" s="20"/>
      <c r="U151" s="18"/>
      <c r="V151" s="13"/>
      <c r="W151" s="13"/>
      <c r="X151" s="18"/>
      <c r="Y151" s="13"/>
      <c r="Z151" s="13"/>
      <c r="AA151" s="20"/>
      <c r="AB151" s="20"/>
      <c r="AC151" s="20"/>
      <c r="AD151" s="20"/>
      <c r="AE151" s="15" t="str">
        <f aca="false">IF(COUNT(AA151,AB151,AC151,AD151)&lt;4,"",(AA151+AB151+(100-AC151)+(100-AD151))/4)</f>
        <v/>
      </c>
      <c r="AF151" s="20"/>
      <c r="AG151" s="13"/>
      <c r="AH151" s="13"/>
      <c r="AI151" s="13"/>
      <c r="AJ151" s="13"/>
      <c r="AK151" s="18"/>
      <c r="AL151" s="13"/>
      <c r="AM151" s="18"/>
      <c r="AN151" s="18"/>
      <c r="AO151" s="19"/>
      <c r="AP151" s="13"/>
      <c r="AQ151" s="18"/>
      <c r="AR151" s="18"/>
      <c r="AS151" s="18"/>
      <c r="AT151" s="18"/>
      <c r="AU151" s="18"/>
      <c r="AV151" s="19"/>
      <c r="AW151" s="13"/>
      <c r="AX151" s="13"/>
      <c r="AY151" s="18"/>
      <c r="AZ151" s="18"/>
      <c r="BA151" s="19"/>
      <c r="BB151" s="13"/>
      <c r="BC151" s="16" t="str">
        <f aca="false">IF(A151="","",IF(AND(AY151="Aprobado",OR(AND(AE151&lt;&gt;"",AE151&lt;AF151),X151="No evaluado",L151="No")),"No puede aprobarse",IF(AND(O151="Sí",Q151=""),"Falta base legal","OK")))</f>
        <v/>
      </c>
      <c r="BD151" s="18"/>
      <c r="BE151" s="18"/>
      <c r="BF151" s="18"/>
      <c r="BG151" s="18"/>
      <c r="BH151" s="19"/>
      <c r="BI151" s="18"/>
      <c r="BJ151" s="17" t="str">
        <f aca="false">IF(OR(BH151="",BI151=""),"",EDATE(BH151,IF(BI151="Mensual",1,IF(BI151="Trimestral",3,IF(BI151="Semestral",6,12)))))</f>
        <v/>
      </c>
      <c r="BK151" s="16" t="str">
        <f aca="true">IF(BJ151="","",IF(BJ151&lt;TODAY(),"Vencida",IF(BJ151&lt;=TODAY()+30,"Por vencer","Vigente")))</f>
        <v/>
      </c>
      <c r="BL151" s="18"/>
    </row>
    <row r="152" customFormat="false" ht="15" hidden="false" customHeight="false" outlineLevel="0" collapsed="false">
      <c r="A152" s="18"/>
      <c r="B152" s="18"/>
      <c r="C152" s="13"/>
      <c r="D152" s="18"/>
      <c r="E152" s="18"/>
      <c r="F152" s="18"/>
      <c r="G152" s="18"/>
      <c r="H152" s="18"/>
      <c r="I152" s="19"/>
      <c r="J152" s="18"/>
      <c r="K152" s="18"/>
      <c r="L152" s="18"/>
      <c r="M152" s="13"/>
      <c r="N152" s="18"/>
      <c r="O152" s="18"/>
      <c r="P152" s="18"/>
      <c r="Q152" s="18"/>
      <c r="R152" s="18"/>
      <c r="S152" s="18"/>
      <c r="T152" s="20"/>
      <c r="U152" s="18"/>
      <c r="V152" s="13"/>
      <c r="W152" s="13"/>
      <c r="X152" s="18"/>
      <c r="Y152" s="13"/>
      <c r="Z152" s="13"/>
      <c r="AA152" s="20"/>
      <c r="AB152" s="20"/>
      <c r="AC152" s="20"/>
      <c r="AD152" s="20"/>
      <c r="AE152" s="15" t="str">
        <f aca="false">IF(COUNT(AA152,AB152,AC152,AD152)&lt;4,"",(AA152+AB152+(100-AC152)+(100-AD152))/4)</f>
        <v/>
      </c>
      <c r="AF152" s="20"/>
      <c r="AG152" s="13"/>
      <c r="AH152" s="13"/>
      <c r="AI152" s="13"/>
      <c r="AJ152" s="13"/>
      <c r="AK152" s="18"/>
      <c r="AL152" s="13"/>
      <c r="AM152" s="18"/>
      <c r="AN152" s="18"/>
      <c r="AO152" s="19"/>
      <c r="AP152" s="13"/>
      <c r="AQ152" s="18"/>
      <c r="AR152" s="18"/>
      <c r="AS152" s="18"/>
      <c r="AT152" s="18"/>
      <c r="AU152" s="18"/>
      <c r="AV152" s="19"/>
      <c r="AW152" s="13"/>
      <c r="AX152" s="13"/>
      <c r="AY152" s="18"/>
      <c r="AZ152" s="18"/>
      <c r="BA152" s="19"/>
      <c r="BB152" s="13"/>
      <c r="BC152" s="16" t="str">
        <f aca="false">IF(A152="","",IF(AND(AY152="Aprobado",OR(AND(AE152&lt;&gt;"",AE152&lt;AF152),X152="No evaluado",L152="No")),"No puede aprobarse",IF(AND(O152="Sí",Q152=""),"Falta base legal","OK")))</f>
        <v/>
      </c>
      <c r="BD152" s="18"/>
      <c r="BE152" s="18"/>
      <c r="BF152" s="18"/>
      <c r="BG152" s="18"/>
      <c r="BH152" s="19"/>
      <c r="BI152" s="18"/>
      <c r="BJ152" s="17" t="str">
        <f aca="false">IF(OR(BH152="",BI152=""),"",EDATE(BH152,IF(BI152="Mensual",1,IF(BI152="Trimestral",3,IF(BI152="Semestral",6,12)))))</f>
        <v/>
      </c>
      <c r="BK152" s="16" t="str">
        <f aca="true">IF(BJ152="","",IF(BJ152&lt;TODAY(),"Vencida",IF(BJ152&lt;=TODAY()+30,"Por vencer","Vigente")))</f>
        <v/>
      </c>
      <c r="BL152" s="18"/>
    </row>
    <row r="153" customFormat="false" ht="15" hidden="false" customHeight="false" outlineLevel="0" collapsed="false">
      <c r="A153" s="18"/>
      <c r="B153" s="18"/>
      <c r="C153" s="13"/>
      <c r="D153" s="18"/>
      <c r="E153" s="18"/>
      <c r="F153" s="18"/>
      <c r="G153" s="18"/>
      <c r="H153" s="18"/>
      <c r="I153" s="19"/>
      <c r="J153" s="18"/>
      <c r="K153" s="18"/>
      <c r="L153" s="18"/>
      <c r="M153" s="13"/>
      <c r="N153" s="18"/>
      <c r="O153" s="18"/>
      <c r="P153" s="18"/>
      <c r="Q153" s="18"/>
      <c r="R153" s="18"/>
      <c r="S153" s="18"/>
      <c r="T153" s="20"/>
      <c r="U153" s="18"/>
      <c r="V153" s="13"/>
      <c r="W153" s="13"/>
      <c r="X153" s="18"/>
      <c r="Y153" s="13"/>
      <c r="Z153" s="13"/>
      <c r="AA153" s="20"/>
      <c r="AB153" s="20"/>
      <c r="AC153" s="20"/>
      <c r="AD153" s="20"/>
      <c r="AE153" s="15" t="str">
        <f aca="false">IF(COUNT(AA153,AB153,AC153,AD153)&lt;4,"",(AA153+AB153+(100-AC153)+(100-AD153))/4)</f>
        <v/>
      </c>
      <c r="AF153" s="20"/>
      <c r="AG153" s="13"/>
      <c r="AH153" s="13"/>
      <c r="AI153" s="13"/>
      <c r="AJ153" s="13"/>
      <c r="AK153" s="18"/>
      <c r="AL153" s="13"/>
      <c r="AM153" s="18"/>
      <c r="AN153" s="18"/>
      <c r="AO153" s="19"/>
      <c r="AP153" s="13"/>
      <c r="AQ153" s="18"/>
      <c r="AR153" s="18"/>
      <c r="AS153" s="18"/>
      <c r="AT153" s="18"/>
      <c r="AU153" s="18"/>
      <c r="AV153" s="19"/>
      <c r="AW153" s="13"/>
      <c r="AX153" s="13"/>
      <c r="AY153" s="18"/>
      <c r="AZ153" s="18"/>
      <c r="BA153" s="19"/>
      <c r="BB153" s="13"/>
      <c r="BC153" s="16" t="str">
        <f aca="false">IF(A153="","",IF(AND(AY153="Aprobado",OR(AND(AE153&lt;&gt;"",AE153&lt;AF153),X153="No evaluado",L153="No")),"No puede aprobarse",IF(AND(O153="Sí",Q153=""),"Falta base legal","OK")))</f>
        <v/>
      </c>
      <c r="BD153" s="18"/>
      <c r="BE153" s="18"/>
      <c r="BF153" s="18"/>
      <c r="BG153" s="18"/>
      <c r="BH153" s="19"/>
      <c r="BI153" s="18"/>
      <c r="BJ153" s="17" t="str">
        <f aca="false">IF(OR(BH153="",BI153=""),"",EDATE(BH153,IF(BI153="Mensual",1,IF(BI153="Trimestral",3,IF(BI153="Semestral",6,12)))))</f>
        <v/>
      </c>
      <c r="BK153" s="16" t="str">
        <f aca="true">IF(BJ153="","",IF(BJ153&lt;TODAY(),"Vencida",IF(BJ153&lt;=TODAY()+30,"Por vencer","Vigente")))</f>
        <v/>
      </c>
      <c r="BL153" s="18"/>
    </row>
    <row r="154" customFormat="false" ht="15" hidden="false" customHeight="false" outlineLevel="0" collapsed="false">
      <c r="A154" s="18"/>
      <c r="B154" s="18"/>
      <c r="C154" s="13"/>
      <c r="D154" s="18"/>
      <c r="E154" s="18"/>
      <c r="F154" s="18"/>
      <c r="G154" s="18"/>
      <c r="H154" s="18"/>
      <c r="I154" s="19"/>
      <c r="J154" s="18"/>
      <c r="K154" s="18"/>
      <c r="L154" s="18"/>
      <c r="M154" s="13"/>
      <c r="N154" s="18"/>
      <c r="O154" s="18"/>
      <c r="P154" s="18"/>
      <c r="Q154" s="18"/>
      <c r="R154" s="18"/>
      <c r="S154" s="18"/>
      <c r="T154" s="20"/>
      <c r="U154" s="18"/>
      <c r="V154" s="13"/>
      <c r="W154" s="13"/>
      <c r="X154" s="18"/>
      <c r="Y154" s="13"/>
      <c r="Z154" s="13"/>
      <c r="AA154" s="20"/>
      <c r="AB154" s="20"/>
      <c r="AC154" s="20"/>
      <c r="AD154" s="20"/>
      <c r="AE154" s="15" t="str">
        <f aca="false">IF(COUNT(AA154,AB154,AC154,AD154)&lt;4,"",(AA154+AB154+(100-AC154)+(100-AD154))/4)</f>
        <v/>
      </c>
      <c r="AF154" s="20"/>
      <c r="AG154" s="13"/>
      <c r="AH154" s="13"/>
      <c r="AI154" s="13"/>
      <c r="AJ154" s="13"/>
      <c r="AK154" s="18"/>
      <c r="AL154" s="13"/>
      <c r="AM154" s="18"/>
      <c r="AN154" s="18"/>
      <c r="AO154" s="19"/>
      <c r="AP154" s="13"/>
      <c r="AQ154" s="18"/>
      <c r="AR154" s="18"/>
      <c r="AS154" s="18"/>
      <c r="AT154" s="18"/>
      <c r="AU154" s="18"/>
      <c r="AV154" s="19"/>
      <c r="AW154" s="13"/>
      <c r="AX154" s="13"/>
      <c r="AY154" s="18"/>
      <c r="AZ154" s="18"/>
      <c r="BA154" s="19"/>
      <c r="BB154" s="13"/>
      <c r="BC154" s="16" t="str">
        <f aca="false">IF(A154="","",IF(AND(AY154="Aprobado",OR(AND(AE154&lt;&gt;"",AE154&lt;AF154),X154="No evaluado",L154="No")),"No puede aprobarse",IF(AND(O154="Sí",Q154=""),"Falta base legal","OK")))</f>
        <v/>
      </c>
      <c r="BD154" s="18"/>
      <c r="BE154" s="18"/>
      <c r="BF154" s="18"/>
      <c r="BG154" s="18"/>
      <c r="BH154" s="19"/>
      <c r="BI154" s="18"/>
      <c r="BJ154" s="17" t="str">
        <f aca="false">IF(OR(BH154="",BI154=""),"",EDATE(BH154,IF(BI154="Mensual",1,IF(BI154="Trimestral",3,IF(BI154="Semestral",6,12)))))</f>
        <v/>
      </c>
      <c r="BK154" s="16" t="str">
        <f aca="true">IF(BJ154="","",IF(BJ154&lt;TODAY(),"Vencida",IF(BJ154&lt;=TODAY()+30,"Por vencer","Vigente")))</f>
        <v/>
      </c>
      <c r="BL154" s="18"/>
    </row>
    <row r="155" customFormat="false" ht="15" hidden="false" customHeight="false" outlineLevel="0" collapsed="false">
      <c r="A155" s="18"/>
      <c r="B155" s="18"/>
      <c r="C155" s="13"/>
      <c r="D155" s="18"/>
      <c r="E155" s="18"/>
      <c r="F155" s="18"/>
      <c r="G155" s="18"/>
      <c r="H155" s="18"/>
      <c r="I155" s="19"/>
      <c r="J155" s="18"/>
      <c r="K155" s="18"/>
      <c r="L155" s="18"/>
      <c r="M155" s="13"/>
      <c r="N155" s="18"/>
      <c r="O155" s="18"/>
      <c r="P155" s="18"/>
      <c r="Q155" s="18"/>
      <c r="R155" s="18"/>
      <c r="S155" s="18"/>
      <c r="T155" s="20"/>
      <c r="U155" s="18"/>
      <c r="V155" s="13"/>
      <c r="W155" s="13"/>
      <c r="X155" s="18"/>
      <c r="Y155" s="13"/>
      <c r="Z155" s="13"/>
      <c r="AA155" s="20"/>
      <c r="AB155" s="20"/>
      <c r="AC155" s="20"/>
      <c r="AD155" s="20"/>
      <c r="AE155" s="15" t="str">
        <f aca="false">IF(COUNT(AA155,AB155,AC155,AD155)&lt;4,"",(AA155+AB155+(100-AC155)+(100-AD155))/4)</f>
        <v/>
      </c>
      <c r="AF155" s="20"/>
      <c r="AG155" s="13"/>
      <c r="AH155" s="13"/>
      <c r="AI155" s="13"/>
      <c r="AJ155" s="13"/>
      <c r="AK155" s="18"/>
      <c r="AL155" s="13"/>
      <c r="AM155" s="18"/>
      <c r="AN155" s="18"/>
      <c r="AO155" s="19"/>
      <c r="AP155" s="13"/>
      <c r="AQ155" s="18"/>
      <c r="AR155" s="18"/>
      <c r="AS155" s="18"/>
      <c r="AT155" s="18"/>
      <c r="AU155" s="18"/>
      <c r="AV155" s="19"/>
      <c r="AW155" s="13"/>
      <c r="AX155" s="13"/>
      <c r="AY155" s="18"/>
      <c r="AZ155" s="18"/>
      <c r="BA155" s="19"/>
      <c r="BB155" s="13"/>
      <c r="BC155" s="16" t="str">
        <f aca="false">IF(A155="","",IF(AND(AY155="Aprobado",OR(AND(AE155&lt;&gt;"",AE155&lt;AF155),X155="No evaluado",L155="No")),"No puede aprobarse",IF(AND(O155="Sí",Q155=""),"Falta base legal","OK")))</f>
        <v/>
      </c>
      <c r="BD155" s="18"/>
      <c r="BE155" s="18"/>
      <c r="BF155" s="18"/>
      <c r="BG155" s="18"/>
      <c r="BH155" s="19"/>
      <c r="BI155" s="18"/>
      <c r="BJ155" s="17" t="str">
        <f aca="false">IF(OR(BH155="",BI155=""),"",EDATE(BH155,IF(BI155="Mensual",1,IF(BI155="Trimestral",3,IF(BI155="Semestral",6,12)))))</f>
        <v/>
      </c>
      <c r="BK155" s="16" t="str">
        <f aca="true">IF(BJ155="","",IF(BJ155&lt;TODAY(),"Vencida",IF(BJ155&lt;=TODAY()+30,"Por vencer","Vigente")))</f>
        <v/>
      </c>
      <c r="BL155" s="18"/>
    </row>
    <row r="156" customFormat="false" ht="15" hidden="false" customHeight="false" outlineLevel="0" collapsed="false">
      <c r="A156" s="18"/>
      <c r="B156" s="18"/>
      <c r="C156" s="13"/>
      <c r="D156" s="18"/>
      <c r="E156" s="18"/>
      <c r="F156" s="18"/>
      <c r="G156" s="18"/>
      <c r="H156" s="18"/>
      <c r="I156" s="19"/>
      <c r="J156" s="18"/>
      <c r="K156" s="18"/>
      <c r="L156" s="18"/>
      <c r="M156" s="13"/>
      <c r="N156" s="18"/>
      <c r="O156" s="18"/>
      <c r="P156" s="18"/>
      <c r="Q156" s="18"/>
      <c r="R156" s="18"/>
      <c r="S156" s="18"/>
      <c r="T156" s="20"/>
      <c r="U156" s="18"/>
      <c r="V156" s="13"/>
      <c r="W156" s="13"/>
      <c r="X156" s="18"/>
      <c r="Y156" s="13"/>
      <c r="Z156" s="13"/>
      <c r="AA156" s="20"/>
      <c r="AB156" s="20"/>
      <c r="AC156" s="20"/>
      <c r="AD156" s="20"/>
      <c r="AE156" s="15" t="str">
        <f aca="false">IF(COUNT(AA156,AB156,AC156,AD156)&lt;4,"",(AA156+AB156+(100-AC156)+(100-AD156))/4)</f>
        <v/>
      </c>
      <c r="AF156" s="20"/>
      <c r="AG156" s="13"/>
      <c r="AH156" s="13"/>
      <c r="AI156" s="13"/>
      <c r="AJ156" s="13"/>
      <c r="AK156" s="18"/>
      <c r="AL156" s="13"/>
      <c r="AM156" s="18"/>
      <c r="AN156" s="18"/>
      <c r="AO156" s="19"/>
      <c r="AP156" s="13"/>
      <c r="AQ156" s="18"/>
      <c r="AR156" s="18"/>
      <c r="AS156" s="18"/>
      <c r="AT156" s="18"/>
      <c r="AU156" s="18"/>
      <c r="AV156" s="19"/>
      <c r="AW156" s="13"/>
      <c r="AX156" s="13"/>
      <c r="AY156" s="18"/>
      <c r="AZ156" s="18"/>
      <c r="BA156" s="19"/>
      <c r="BB156" s="13"/>
      <c r="BC156" s="16" t="str">
        <f aca="false">IF(A156="","",IF(AND(AY156="Aprobado",OR(AND(AE156&lt;&gt;"",AE156&lt;AF156),X156="No evaluado",L156="No")),"No puede aprobarse",IF(AND(O156="Sí",Q156=""),"Falta base legal","OK")))</f>
        <v/>
      </c>
      <c r="BD156" s="18"/>
      <c r="BE156" s="18"/>
      <c r="BF156" s="18"/>
      <c r="BG156" s="18"/>
      <c r="BH156" s="19"/>
      <c r="BI156" s="18"/>
      <c r="BJ156" s="17" t="str">
        <f aca="false">IF(OR(BH156="",BI156=""),"",EDATE(BH156,IF(BI156="Mensual",1,IF(BI156="Trimestral",3,IF(BI156="Semestral",6,12)))))</f>
        <v/>
      </c>
      <c r="BK156" s="16" t="str">
        <f aca="true">IF(BJ156="","",IF(BJ156&lt;TODAY(),"Vencida",IF(BJ156&lt;=TODAY()+30,"Por vencer","Vigente")))</f>
        <v/>
      </c>
      <c r="BL156" s="18"/>
    </row>
    <row r="157" customFormat="false" ht="15" hidden="false" customHeight="false" outlineLevel="0" collapsed="false">
      <c r="A157" s="18"/>
      <c r="B157" s="18"/>
      <c r="C157" s="13"/>
      <c r="D157" s="18"/>
      <c r="E157" s="18"/>
      <c r="F157" s="18"/>
      <c r="G157" s="18"/>
      <c r="H157" s="18"/>
      <c r="I157" s="19"/>
      <c r="J157" s="18"/>
      <c r="K157" s="18"/>
      <c r="L157" s="18"/>
      <c r="M157" s="13"/>
      <c r="N157" s="18"/>
      <c r="O157" s="18"/>
      <c r="P157" s="18"/>
      <c r="Q157" s="18"/>
      <c r="R157" s="18"/>
      <c r="S157" s="18"/>
      <c r="T157" s="20"/>
      <c r="U157" s="18"/>
      <c r="V157" s="13"/>
      <c r="W157" s="13"/>
      <c r="X157" s="18"/>
      <c r="Y157" s="13"/>
      <c r="Z157" s="13"/>
      <c r="AA157" s="20"/>
      <c r="AB157" s="20"/>
      <c r="AC157" s="20"/>
      <c r="AD157" s="20"/>
      <c r="AE157" s="15" t="str">
        <f aca="false">IF(COUNT(AA157,AB157,AC157,AD157)&lt;4,"",(AA157+AB157+(100-AC157)+(100-AD157))/4)</f>
        <v/>
      </c>
      <c r="AF157" s="20"/>
      <c r="AG157" s="13"/>
      <c r="AH157" s="13"/>
      <c r="AI157" s="13"/>
      <c r="AJ157" s="13"/>
      <c r="AK157" s="18"/>
      <c r="AL157" s="13"/>
      <c r="AM157" s="18"/>
      <c r="AN157" s="18"/>
      <c r="AO157" s="19"/>
      <c r="AP157" s="13"/>
      <c r="AQ157" s="18"/>
      <c r="AR157" s="18"/>
      <c r="AS157" s="18"/>
      <c r="AT157" s="18"/>
      <c r="AU157" s="18"/>
      <c r="AV157" s="19"/>
      <c r="AW157" s="13"/>
      <c r="AX157" s="13"/>
      <c r="AY157" s="18"/>
      <c r="AZ157" s="18"/>
      <c r="BA157" s="19"/>
      <c r="BB157" s="13"/>
      <c r="BC157" s="16" t="str">
        <f aca="false">IF(A157="","",IF(AND(AY157="Aprobado",OR(AND(AE157&lt;&gt;"",AE157&lt;AF157),X157="No evaluado",L157="No")),"No puede aprobarse",IF(AND(O157="Sí",Q157=""),"Falta base legal","OK")))</f>
        <v/>
      </c>
      <c r="BD157" s="18"/>
      <c r="BE157" s="18"/>
      <c r="BF157" s="18"/>
      <c r="BG157" s="18"/>
      <c r="BH157" s="19"/>
      <c r="BI157" s="18"/>
      <c r="BJ157" s="17" t="str">
        <f aca="false">IF(OR(BH157="",BI157=""),"",EDATE(BH157,IF(BI157="Mensual",1,IF(BI157="Trimestral",3,IF(BI157="Semestral",6,12)))))</f>
        <v/>
      </c>
      <c r="BK157" s="16" t="str">
        <f aca="true">IF(BJ157="","",IF(BJ157&lt;TODAY(),"Vencida",IF(BJ157&lt;=TODAY()+30,"Por vencer","Vigente")))</f>
        <v/>
      </c>
      <c r="BL157" s="18"/>
    </row>
    <row r="158" customFormat="false" ht="15" hidden="false" customHeight="false" outlineLevel="0" collapsed="false">
      <c r="A158" s="18"/>
      <c r="B158" s="18"/>
      <c r="C158" s="13"/>
      <c r="D158" s="18"/>
      <c r="E158" s="18"/>
      <c r="F158" s="18"/>
      <c r="G158" s="18"/>
      <c r="H158" s="18"/>
      <c r="I158" s="19"/>
      <c r="J158" s="18"/>
      <c r="K158" s="18"/>
      <c r="L158" s="18"/>
      <c r="M158" s="13"/>
      <c r="N158" s="18"/>
      <c r="O158" s="18"/>
      <c r="P158" s="18"/>
      <c r="Q158" s="18"/>
      <c r="R158" s="18"/>
      <c r="S158" s="18"/>
      <c r="T158" s="20"/>
      <c r="U158" s="18"/>
      <c r="V158" s="13"/>
      <c r="W158" s="13"/>
      <c r="X158" s="18"/>
      <c r="Y158" s="13"/>
      <c r="Z158" s="13"/>
      <c r="AA158" s="20"/>
      <c r="AB158" s="20"/>
      <c r="AC158" s="20"/>
      <c r="AD158" s="20"/>
      <c r="AE158" s="15" t="str">
        <f aca="false">IF(COUNT(AA158,AB158,AC158,AD158)&lt;4,"",(AA158+AB158+(100-AC158)+(100-AD158))/4)</f>
        <v/>
      </c>
      <c r="AF158" s="20"/>
      <c r="AG158" s="13"/>
      <c r="AH158" s="13"/>
      <c r="AI158" s="13"/>
      <c r="AJ158" s="13"/>
      <c r="AK158" s="18"/>
      <c r="AL158" s="13"/>
      <c r="AM158" s="18"/>
      <c r="AN158" s="18"/>
      <c r="AO158" s="19"/>
      <c r="AP158" s="13"/>
      <c r="AQ158" s="18"/>
      <c r="AR158" s="18"/>
      <c r="AS158" s="18"/>
      <c r="AT158" s="18"/>
      <c r="AU158" s="18"/>
      <c r="AV158" s="19"/>
      <c r="AW158" s="13"/>
      <c r="AX158" s="13"/>
      <c r="AY158" s="18"/>
      <c r="AZ158" s="18"/>
      <c r="BA158" s="19"/>
      <c r="BB158" s="13"/>
      <c r="BC158" s="16" t="str">
        <f aca="false">IF(A158="","",IF(AND(AY158="Aprobado",OR(AND(AE158&lt;&gt;"",AE158&lt;AF158),X158="No evaluado",L158="No")),"No puede aprobarse",IF(AND(O158="Sí",Q158=""),"Falta base legal","OK")))</f>
        <v/>
      </c>
      <c r="BD158" s="18"/>
      <c r="BE158" s="18"/>
      <c r="BF158" s="18"/>
      <c r="BG158" s="18"/>
      <c r="BH158" s="19"/>
      <c r="BI158" s="18"/>
      <c r="BJ158" s="17" t="str">
        <f aca="false">IF(OR(BH158="",BI158=""),"",EDATE(BH158,IF(BI158="Mensual",1,IF(BI158="Trimestral",3,IF(BI158="Semestral",6,12)))))</f>
        <v/>
      </c>
      <c r="BK158" s="16" t="str">
        <f aca="true">IF(BJ158="","",IF(BJ158&lt;TODAY(),"Vencida",IF(BJ158&lt;=TODAY()+30,"Por vencer","Vigente")))</f>
        <v/>
      </c>
      <c r="BL158" s="18"/>
    </row>
    <row r="159" customFormat="false" ht="15" hidden="false" customHeight="false" outlineLevel="0" collapsed="false">
      <c r="A159" s="18"/>
      <c r="B159" s="18"/>
      <c r="C159" s="13"/>
      <c r="D159" s="18"/>
      <c r="E159" s="18"/>
      <c r="F159" s="18"/>
      <c r="G159" s="18"/>
      <c r="H159" s="18"/>
      <c r="I159" s="19"/>
      <c r="J159" s="18"/>
      <c r="K159" s="18"/>
      <c r="L159" s="18"/>
      <c r="M159" s="13"/>
      <c r="N159" s="18"/>
      <c r="O159" s="18"/>
      <c r="P159" s="18"/>
      <c r="Q159" s="18"/>
      <c r="R159" s="18"/>
      <c r="S159" s="18"/>
      <c r="T159" s="20"/>
      <c r="U159" s="18"/>
      <c r="V159" s="13"/>
      <c r="W159" s="13"/>
      <c r="X159" s="18"/>
      <c r="Y159" s="13"/>
      <c r="Z159" s="13"/>
      <c r="AA159" s="20"/>
      <c r="AB159" s="20"/>
      <c r="AC159" s="20"/>
      <c r="AD159" s="20"/>
      <c r="AE159" s="15" t="str">
        <f aca="false">IF(COUNT(AA159,AB159,AC159,AD159)&lt;4,"",(AA159+AB159+(100-AC159)+(100-AD159))/4)</f>
        <v/>
      </c>
      <c r="AF159" s="20"/>
      <c r="AG159" s="13"/>
      <c r="AH159" s="13"/>
      <c r="AI159" s="13"/>
      <c r="AJ159" s="13"/>
      <c r="AK159" s="18"/>
      <c r="AL159" s="13"/>
      <c r="AM159" s="18"/>
      <c r="AN159" s="18"/>
      <c r="AO159" s="19"/>
      <c r="AP159" s="13"/>
      <c r="AQ159" s="18"/>
      <c r="AR159" s="18"/>
      <c r="AS159" s="18"/>
      <c r="AT159" s="18"/>
      <c r="AU159" s="18"/>
      <c r="AV159" s="19"/>
      <c r="AW159" s="13"/>
      <c r="AX159" s="13"/>
      <c r="AY159" s="18"/>
      <c r="AZ159" s="18"/>
      <c r="BA159" s="19"/>
      <c r="BB159" s="13"/>
      <c r="BC159" s="16" t="str">
        <f aca="false">IF(A159="","",IF(AND(AY159="Aprobado",OR(AND(AE159&lt;&gt;"",AE159&lt;AF159),X159="No evaluado",L159="No")),"No puede aprobarse",IF(AND(O159="Sí",Q159=""),"Falta base legal","OK")))</f>
        <v/>
      </c>
      <c r="BD159" s="18"/>
      <c r="BE159" s="18"/>
      <c r="BF159" s="18"/>
      <c r="BG159" s="18"/>
      <c r="BH159" s="19"/>
      <c r="BI159" s="18"/>
      <c r="BJ159" s="17" t="str">
        <f aca="false">IF(OR(BH159="",BI159=""),"",EDATE(BH159,IF(BI159="Mensual",1,IF(BI159="Trimestral",3,IF(BI159="Semestral",6,12)))))</f>
        <v/>
      </c>
      <c r="BK159" s="16" t="str">
        <f aca="true">IF(BJ159="","",IF(BJ159&lt;TODAY(),"Vencida",IF(BJ159&lt;=TODAY()+30,"Por vencer","Vigente")))</f>
        <v/>
      </c>
      <c r="BL159" s="18"/>
    </row>
    <row r="160" customFormat="false" ht="15" hidden="false" customHeight="false" outlineLevel="0" collapsed="false">
      <c r="A160" s="18"/>
      <c r="B160" s="18"/>
      <c r="C160" s="13"/>
      <c r="D160" s="18"/>
      <c r="E160" s="18"/>
      <c r="F160" s="18"/>
      <c r="G160" s="18"/>
      <c r="H160" s="18"/>
      <c r="I160" s="19"/>
      <c r="J160" s="18"/>
      <c r="K160" s="18"/>
      <c r="L160" s="18"/>
      <c r="M160" s="13"/>
      <c r="N160" s="18"/>
      <c r="O160" s="18"/>
      <c r="P160" s="18"/>
      <c r="Q160" s="18"/>
      <c r="R160" s="18"/>
      <c r="S160" s="18"/>
      <c r="T160" s="20"/>
      <c r="U160" s="18"/>
      <c r="V160" s="13"/>
      <c r="W160" s="13"/>
      <c r="X160" s="18"/>
      <c r="Y160" s="13"/>
      <c r="Z160" s="13"/>
      <c r="AA160" s="20"/>
      <c r="AB160" s="20"/>
      <c r="AC160" s="20"/>
      <c r="AD160" s="20"/>
      <c r="AE160" s="15" t="str">
        <f aca="false">IF(COUNT(AA160,AB160,AC160,AD160)&lt;4,"",(AA160+AB160+(100-AC160)+(100-AD160))/4)</f>
        <v/>
      </c>
      <c r="AF160" s="20"/>
      <c r="AG160" s="13"/>
      <c r="AH160" s="13"/>
      <c r="AI160" s="13"/>
      <c r="AJ160" s="13"/>
      <c r="AK160" s="18"/>
      <c r="AL160" s="13"/>
      <c r="AM160" s="18"/>
      <c r="AN160" s="18"/>
      <c r="AO160" s="19"/>
      <c r="AP160" s="13"/>
      <c r="AQ160" s="18"/>
      <c r="AR160" s="18"/>
      <c r="AS160" s="18"/>
      <c r="AT160" s="18"/>
      <c r="AU160" s="18"/>
      <c r="AV160" s="19"/>
      <c r="AW160" s="13"/>
      <c r="AX160" s="13"/>
      <c r="AY160" s="18"/>
      <c r="AZ160" s="18"/>
      <c r="BA160" s="19"/>
      <c r="BB160" s="13"/>
      <c r="BC160" s="16" t="str">
        <f aca="false">IF(A160="","",IF(AND(AY160="Aprobado",OR(AND(AE160&lt;&gt;"",AE160&lt;AF160),X160="No evaluado",L160="No")),"No puede aprobarse",IF(AND(O160="Sí",Q160=""),"Falta base legal","OK")))</f>
        <v/>
      </c>
      <c r="BD160" s="18"/>
      <c r="BE160" s="18"/>
      <c r="BF160" s="18"/>
      <c r="BG160" s="18"/>
      <c r="BH160" s="19"/>
      <c r="BI160" s="18"/>
      <c r="BJ160" s="17" t="str">
        <f aca="false">IF(OR(BH160="",BI160=""),"",EDATE(BH160,IF(BI160="Mensual",1,IF(BI160="Trimestral",3,IF(BI160="Semestral",6,12)))))</f>
        <v/>
      </c>
      <c r="BK160" s="16" t="str">
        <f aca="true">IF(BJ160="","",IF(BJ160&lt;TODAY(),"Vencida",IF(BJ160&lt;=TODAY()+30,"Por vencer","Vigente")))</f>
        <v/>
      </c>
      <c r="BL160" s="18"/>
    </row>
    <row r="161" customFormat="false" ht="15" hidden="false" customHeight="false" outlineLevel="0" collapsed="false">
      <c r="A161" s="18"/>
      <c r="B161" s="18"/>
      <c r="C161" s="13"/>
      <c r="D161" s="18"/>
      <c r="E161" s="18"/>
      <c r="F161" s="18"/>
      <c r="G161" s="18"/>
      <c r="H161" s="18"/>
      <c r="I161" s="19"/>
      <c r="J161" s="18"/>
      <c r="K161" s="18"/>
      <c r="L161" s="18"/>
      <c r="M161" s="13"/>
      <c r="N161" s="18"/>
      <c r="O161" s="18"/>
      <c r="P161" s="18"/>
      <c r="Q161" s="18"/>
      <c r="R161" s="18"/>
      <c r="S161" s="18"/>
      <c r="T161" s="20"/>
      <c r="U161" s="18"/>
      <c r="V161" s="13"/>
      <c r="W161" s="13"/>
      <c r="X161" s="18"/>
      <c r="Y161" s="13"/>
      <c r="Z161" s="13"/>
      <c r="AA161" s="20"/>
      <c r="AB161" s="20"/>
      <c r="AC161" s="20"/>
      <c r="AD161" s="20"/>
      <c r="AE161" s="15" t="str">
        <f aca="false">IF(COUNT(AA161,AB161,AC161,AD161)&lt;4,"",(AA161+AB161+(100-AC161)+(100-AD161))/4)</f>
        <v/>
      </c>
      <c r="AF161" s="20"/>
      <c r="AG161" s="13"/>
      <c r="AH161" s="13"/>
      <c r="AI161" s="13"/>
      <c r="AJ161" s="13"/>
      <c r="AK161" s="18"/>
      <c r="AL161" s="13"/>
      <c r="AM161" s="18"/>
      <c r="AN161" s="18"/>
      <c r="AO161" s="19"/>
      <c r="AP161" s="13"/>
      <c r="AQ161" s="18"/>
      <c r="AR161" s="18"/>
      <c r="AS161" s="18"/>
      <c r="AT161" s="18"/>
      <c r="AU161" s="18"/>
      <c r="AV161" s="19"/>
      <c r="AW161" s="13"/>
      <c r="AX161" s="13"/>
      <c r="AY161" s="18"/>
      <c r="AZ161" s="18"/>
      <c r="BA161" s="19"/>
      <c r="BB161" s="13"/>
      <c r="BC161" s="16" t="str">
        <f aca="false">IF(A161="","",IF(AND(AY161="Aprobado",OR(AND(AE161&lt;&gt;"",AE161&lt;AF161),X161="No evaluado",L161="No")),"No puede aprobarse",IF(AND(O161="Sí",Q161=""),"Falta base legal","OK")))</f>
        <v/>
      </c>
      <c r="BD161" s="18"/>
      <c r="BE161" s="18"/>
      <c r="BF161" s="18"/>
      <c r="BG161" s="18"/>
      <c r="BH161" s="19"/>
      <c r="BI161" s="18"/>
      <c r="BJ161" s="17" t="str">
        <f aca="false">IF(OR(BH161="",BI161=""),"",EDATE(BH161,IF(BI161="Mensual",1,IF(BI161="Trimestral",3,IF(BI161="Semestral",6,12)))))</f>
        <v/>
      </c>
      <c r="BK161" s="16" t="str">
        <f aca="true">IF(BJ161="","",IF(BJ161&lt;TODAY(),"Vencida",IF(BJ161&lt;=TODAY()+30,"Por vencer","Vigente")))</f>
        <v/>
      </c>
      <c r="BL161" s="18"/>
    </row>
    <row r="162" customFormat="false" ht="15" hidden="false" customHeight="false" outlineLevel="0" collapsed="false">
      <c r="A162" s="18"/>
      <c r="B162" s="18"/>
      <c r="C162" s="13"/>
      <c r="D162" s="18"/>
      <c r="E162" s="18"/>
      <c r="F162" s="18"/>
      <c r="G162" s="18"/>
      <c r="H162" s="18"/>
      <c r="I162" s="19"/>
      <c r="J162" s="18"/>
      <c r="K162" s="18"/>
      <c r="L162" s="18"/>
      <c r="M162" s="13"/>
      <c r="N162" s="18"/>
      <c r="O162" s="18"/>
      <c r="P162" s="18"/>
      <c r="Q162" s="18"/>
      <c r="R162" s="18"/>
      <c r="S162" s="18"/>
      <c r="T162" s="20"/>
      <c r="U162" s="18"/>
      <c r="V162" s="13"/>
      <c r="W162" s="13"/>
      <c r="X162" s="18"/>
      <c r="Y162" s="13"/>
      <c r="Z162" s="13"/>
      <c r="AA162" s="20"/>
      <c r="AB162" s="20"/>
      <c r="AC162" s="20"/>
      <c r="AD162" s="20"/>
      <c r="AE162" s="15" t="str">
        <f aca="false">IF(COUNT(AA162,AB162,AC162,AD162)&lt;4,"",(AA162+AB162+(100-AC162)+(100-AD162))/4)</f>
        <v/>
      </c>
      <c r="AF162" s="20"/>
      <c r="AG162" s="13"/>
      <c r="AH162" s="13"/>
      <c r="AI162" s="13"/>
      <c r="AJ162" s="13"/>
      <c r="AK162" s="18"/>
      <c r="AL162" s="13"/>
      <c r="AM162" s="18"/>
      <c r="AN162" s="18"/>
      <c r="AO162" s="19"/>
      <c r="AP162" s="13"/>
      <c r="AQ162" s="18"/>
      <c r="AR162" s="18"/>
      <c r="AS162" s="18"/>
      <c r="AT162" s="18"/>
      <c r="AU162" s="18"/>
      <c r="AV162" s="19"/>
      <c r="AW162" s="13"/>
      <c r="AX162" s="13"/>
      <c r="AY162" s="18"/>
      <c r="AZ162" s="18"/>
      <c r="BA162" s="19"/>
      <c r="BB162" s="13"/>
      <c r="BC162" s="16" t="str">
        <f aca="false">IF(A162="","",IF(AND(AY162="Aprobado",OR(AND(AE162&lt;&gt;"",AE162&lt;AF162),X162="No evaluado",L162="No")),"No puede aprobarse",IF(AND(O162="Sí",Q162=""),"Falta base legal","OK")))</f>
        <v/>
      </c>
      <c r="BD162" s="18"/>
      <c r="BE162" s="18"/>
      <c r="BF162" s="18"/>
      <c r="BG162" s="18"/>
      <c r="BH162" s="19"/>
      <c r="BI162" s="18"/>
      <c r="BJ162" s="17" t="str">
        <f aca="false">IF(OR(BH162="",BI162=""),"",EDATE(BH162,IF(BI162="Mensual",1,IF(BI162="Trimestral",3,IF(BI162="Semestral",6,12)))))</f>
        <v/>
      </c>
      <c r="BK162" s="16" t="str">
        <f aca="true">IF(BJ162="","",IF(BJ162&lt;TODAY(),"Vencida",IF(BJ162&lt;=TODAY()+30,"Por vencer","Vigente")))</f>
        <v/>
      </c>
      <c r="BL162" s="18"/>
    </row>
    <row r="163" customFormat="false" ht="15" hidden="false" customHeight="false" outlineLevel="0" collapsed="false">
      <c r="A163" s="18"/>
      <c r="B163" s="18"/>
      <c r="C163" s="13"/>
      <c r="D163" s="18"/>
      <c r="E163" s="18"/>
      <c r="F163" s="18"/>
      <c r="G163" s="18"/>
      <c r="H163" s="18"/>
      <c r="I163" s="19"/>
      <c r="J163" s="18"/>
      <c r="K163" s="18"/>
      <c r="L163" s="18"/>
      <c r="M163" s="13"/>
      <c r="N163" s="18"/>
      <c r="O163" s="18"/>
      <c r="P163" s="18"/>
      <c r="Q163" s="18"/>
      <c r="R163" s="18"/>
      <c r="S163" s="18"/>
      <c r="T163" s="20"/>
      <c r="U163" s="18"/>
      <c r="V163" s="13"/>
      <c r="W163" s="13"/>
      <c r="X163" s="18"/>
      <c r="Y163" s="13"/>
      <c r="Z163" s="13"/>
      <c r="AA163" s="20"/>
      <c r="AB163" s="20"/>
      <c r="AC163" s="20"/>
      <c r="AD163" s="20"/>
      <c r="AE163" s="15" t="str">
        <f aca="false">IF(COUNT(AA163,AB163,AC163,AD163)&lt;4,"",(AA163+AB163+(100-AC163)+(100-AD163))/4)</f>
        <v/>
      </c>
      <c r="AF163" s="20"/>
      <c r="AG163" s="13"/>
      <c r="AH163" s="13"/>
      <c r="AI163" s="13"/>
      <c r="AJ163" s="13"/>
      <c r="AK163" s="18"/>
      <c r="AL163" s="13"/>
      <c r="AM163" s="18"/>
      <c r="AN163" s="18"/>
      <c r="AO163" s="19"/>
      <c r="AP163" s="13"/>
      <c r="AQ163" s="18"/>
      <c r="AR163" s="18"/>
      <c r="AS163" s="18"/>
      <c r="AT163" s="18"/>
      <c r="AU163" s="18"/>
      <c r="AV163" s="19"/>
      <c r="AW163" s="13"/>
      <c r="AX163" s="13"/>
      <c r="AY163" s="18"/>
      <c r="AZ163" s="18"/>
      <c r="BA163" s="19"/>
      <c r="BB163" s="13"/>
      <c r="BC163" s="16" t="str">
        <f aca="false">IF(A163="","",IF(AND(AY163="Aprobado",OR(AND(AE163&lt;&gt;"",AE163&lt;AF163),X163="No evaluado",L163="No")),"No puede aprobarse",IF(AND(O163="Sí",Q163=""),"Falta base legal","OK")))</f>
        <v/>
      </c>
      <c r="BD163" s="18"/>
      <c r="BE163" s="18"/>
      <c r="BF163" s="18"/>
      <c r="BG163" s="18"/>
      <c r="BH163" s="19"/>
      <c r="BI163" s="18"/>
      <c r="BJ163" s="17" t="str">
        <f aca="false">IF(OR(BH163="",BI163=""),"",EDATE(BH163,IF(BI163="Mensual",1,IF(BI163="Trimestral",3,IF(BI163="Semestral",6,12)))))</f>
        <v/>
      </c>
      <c r="BK163" s="16" t="str">
        <f aca="true">IF(BJ163="","",IF(BJ163&lt;TODAY(),"Vencida",IF(BJ163&lt;=TODAY()+30,"Por vencer","Vigente")))</f>
        <v/>
      </c>
      <c r="BL163" s="18"/>
    </row>
    <row r="164" customFormat="false" ht="15" hidden="false" customHeight="false" outlineLevel="0" collapsed="false">
      <c r="A164" s="18"/>
      <c r="B164" s="18"/>
      <c r="C164" s="13"/>
      <c r="D164" s="18"/>
      <c r="E164" s="18"/>
      <c r="F164" s="18"/>
      <c r="G164" s="18"/>
      <c r="H164" s="18"/>
      <c r="I164" s="19"/>
      <c r="J164" s="18"/>
      <c r="K164" s="18"/>
      <c r="L164" s="18"/>
      <c r="M164" s="13"/>
      <c r="N164" s="18"/>
      <c r="O164" s="18"/>
      <c r="P164" s="18"/>
      <c r="Q164" s="18"/>
      <c r="R164" s="18"/>
      <c r="S164" s="18"/>
      <c r="T164" s="20"/>
      <c r="U164" s="18"/>
      <c r="V164" s="13"/>
      <c r="W164" s="13"/>
      <c r="X164" s="18"/>
      <c r="Y164" s="13"/>
      <c r="Z164" s="13"/>
      <c r="AA164" s="20"/>
      <c r="AB164" s="20"/>
      <c r="AC164" s="20"/>
      <c r="AD164" s="20"/>
      <c r="AE164" s="15" t="str">
        <f aca="false">IF(COUNT(AA164,AB164,AC164,AD164)&lt;4,"",(AA164+AB164+(100-AC164)+(100-AD164))/4)</f>
        <v/>
      </c>
      <c r="AF164" s="20"/>
      <c r="AG164" s="13"/>
      <c r="AH164" s="13"/>
      <c r="AI164" s="13"/>
      <c r="AJ164" s="13"/>
      <c r="AK164" s="18"/>
      <c r="AL164" s="13"/>
      <c r="AM164" s="18"/>
      <c r="AN164" s="18"/>
      <c r="AO164" s="19"/>
      <c r="AP164" s="13"/>
      <c r="AQ164" s="18"/>
      <c r="AR164" s="18"/>
      <c r="AS164" s="18"/>
      <c r="AT164" s="18"/>
      <c r="AU164" s="18"/>
      <c r="AV164" s="19"/>
      <c r="AW164" s="13"/>
      <c r="AX164" s="13"/>
      <c r="AY164" s="18"/>
      <c r="AZ164" s="18"/>
      <c r="BA164" s="19"/>
      <c r="BB164" s="13"/>
      <c r="BC164" s="16" t="str">
        <f aca="false">IF(A164="","",IF(AND(AY164="Aprobado",OR(AND(AE164&lt;&gt;"",AE164&lt;AF164),X164="No evaluado",L164="No")),"No puede aprobarse",IF(AND(O164="Sí",Q164=""),"Falta base legal","OK")))</f>
        <v/>
      </c>
      <c r="BD164" s="18"/>
      <c r="BE164" s="18"/>
      <c r="BF164" s="18"/>
      <c r="BG164" s="18"/>
      <c r="BH164" s="19"/>
      <c r="BI164" s="18"/>
      <c r="BJ164" s="17" t="str">
        <f aca="false">IF(OR(BH164="",BI164=""),"",EDATE(BH164,IF(BI164="Mensual",1,IF(BI164="Trimestral",3,IF(BI164="Semestral",6,12)))))</f>
        <v/>
      </c>
      <c r="BK164" s="16" t="str">
        <f aca="true">IF(BJ164="","",IF(BJ164&lt;TODAY(),"Vencida",IF(BJ164&lt;=TODAY()+30,"Por vencer","Vigente")))</f>
        <v/>
      </c>
      <c r="BL164" s="18"/>
    </row>
    <row r="165" customFormat="false" ht="15" hidden="false" customHeight="false" outlineLevel="0" collapsed="false">
      <c r="A165" s="18"/>
      <c r="B165" s="18"/>
      <c r="C165" s="13"/>
      <c r="D165" s="18"/>
      <c r="E165" s="18"/>
      <c r="F165" s="18"/>
      <c r="G165" s="18"/>
      <c r="H165" s="18"/>
      <c r="I165" s="19"/>
      <c r="J165" s="18"/>
      <c r="K165" s="18"/>
      <c r="L165" s="18"/>
      <c r="M165" s="13"/>
      <c r="N165" s="18"/>
      <c r="O165" s="18"/>
      <c r="P165" s="18"/>
      <c r="Q165" s="18"/>
      <c r="R165" s="18"/>
      <c r="S165" s="18"/>
      <c r="T165" s="20"/>
      <c r="U165" s="18"/>
      <c r="V165" s="13"/>
      <c r="W165" s="13"/>
      <c r="X165" s="18"/>
      <c r="Y165" s="13"/>
      <c r="Z165" s="13"/>
      <c r="AA165" s="20"/>
      <c r="AB165" s="20"/>
      <c r="AC165" s="20"/>
      <c r="AD165" s="20"/>
      <c r="AE165" s="15" t="str">
        <f aca="false">IF(COUNT(AA165,AB165,AC165,AD165)&lt;4,"",(AA165+AB165+(100-AC165)+(100-AD165))/4)</f>
        <v/>
      </c>
      <c r="AF165" s="20"/>
      <c r="AG165" s="13"/>
      <c r="AH165" s="13"/>
      <c r="AI165" s="13"/>
      <c r="AJ165" s="13"/>
      <c r="AK165" s="18"/>
      <c r="AL165" s="13"/>
      <c r="AM165" s="18"/>
      <c r="AN165" s="18"/>
      <c r="AO165" s="19"/>
      <c r="AP165" s="13"/>
      <c r="AQ165" s="18"/>
      <c r="AR165" s="18"/>
      <c r="AS165" s="18"/>
      <c r="AT165" s="18"/>
      <c r="AU165" s="18"/>
      <c r="AV165" s="19"/>
      <c r="AW165" s="13"/>
      <c r="AX165" s="13"/>
      <c r="AY165" s="18"/>
      <c r="AZ165" s="18"/>
      <c r="BA165" s="19"/>
      <c r="BB165" s="13"/>
      <c r="BC165" s="16" t="str">
        <f aca="false">IF(A165="","",IF(AND(AY165="Aprobado",OR(AND(AE165&lt;&gt;"",AE165&lt;AF165),X165="No evaluado",L165="No")),"No puede aprobarse",IF(AND(O165="Sí",Q165=""),"Falta base legal","OK")))</f>
        <v/>
      </c>
      <c r="BD165" s="18"/>
      <c r="BE165" s="18"/>
      <c r="BF165" s="18"/>
      <c r="BG165" s="18"/>
      <c r="BH165" s="19"/>
      <c r="BI165" s="18"/>
      <c r="BJ165" s="17" t="str">
        <f aca="false">IF(OR(BH165="",BI165=""),"",EDATE(BH165,IF(BI165="Mensual",1,IF(BI165="Trimestral",3,IF(BI165="Semestral",6,12)))))</f>
        <v/>
      </c>
      <c r="BK165" s="16" t="str">
        <f aca="true">IF(BJ165="","",IF(BJ165&lt;TODAY(),"Vencida",IF(BJ165&lt;=TODAY()+30,"Por vencer","Vigente")))</f>
        <v/>
      </c>
      <c r="BL165" s="18"/>
    </row>
    <row r="166" customFormat="false" ht="15" hidden="false" customHeight="false" outlineLevel="0" collapsed="false">
      <c r="A166" s="18"/>
      <c r="B166" s="18"/>
      <c r="C166" s="13"/>
      <c r="D166" s="18"/>
      <c r="E166" s="18"/>
      <c r="F166" s="18"/>
      <c r="G166" s="18"/>
      <c r="H166" s="18"/>
      <c r="I166" s="19"/>
      <c r="J166" s="18"/>
      <c r="K166" s="18"/>
      <c r="L166" s="18"/>
      <c r="M166" s="13"/>
      <c r="N166" s="18"/>
      <c r="O166" s="18"/>
      <c r="P166" s="18"/>
      <c r="Q166" s="18"/>
      <c r="R166" s="18"/>
      <c r="S166" s="18"/>
      <c r="T166" s="20"/>
      <c r="U166" s="18"/>
      <c r="V166" s="13"/>
      <c r="W166" s="13"/>
      <c r="X166" s="18"/>
      <c r="Y166" s="13"/>
      <c r="Z166" s="13"/>
      <c r="AA166" s="20"/>
      <c r="AB166" s="20"/>
      <c r="AC166" s="20"/>
      <c r="AD166" s="20"/>
      <c r="AE166" s="15" t="str">
        <f aca="false">IF(COUNT(AA166,AB166,AC166,AD166)&lt;4,"",(AA166+AB166+(100-AC166)+(100-AD166))/4)</f>
        <v/>
      </c>
      <c r="AF166" s="20"/>
      <c r="AG166" s="13"/>
      <c r="AH166" s="13"/>
      <c r="AI166" s="13"/>
      <c r="AJ166" s="13"/>
      <c r="AK166" s="18"/>
      <c r="AL166" s="13"/>
      <c r="AM166" s="18"/>
      <c r="AN166" s="18"/>
      <c r="AO166" s="19"/>
      <c r="AP166" s="13"/>
      <c r="AQ166" s="18"/>
      <c r="AR166" s="18"/>
      <c r="AS166" s="18"/>
      <c r="AT166" s="18"/>
      <c r="AU166" s="18"/>
      <c r="AV166" s="19"/>
      <c r="AW166" s="13"/>
      <c r="AX166" s="13"/>
      <c r="AY166" s="18"/>
      <c r="AZ166" s="18"/>
      <c r="BA166" s="19"/>
      <c r="BB166" s="13"/>
      <c r="BC166" s="16" t="str">
        <f aca="false">IF(A166="","",IF(AND(AY166="Aprobado",OR(AND(AE166&lt;&gt;"",AE166&lt;AF166),X166="No evaluado",L166="No")),"No puede aprobarse",IF(AND(O166="Sí",Q166=""),"Falta base legal","OK")))</f>
        <v/>
      </c>
      <c r="BD166" s="18"/>
      <c r="BE166" s="18"/>
      <c r="BF166" s="18"/>
      <c r="BG166" s="18"/>
      <c r="BH166" s="19"/>
      <c r="BI166" s="18"/>
      <c r="BJ166" s="17" t="str">
        <f aca="false">IF(OR(BH166="",BI166=""),"",EDATE(BH166,IF(BI166="Mensual",1,IF(BI166="Trimestral",3,IF(BI166="Semestral",6,12)))))</f>
        <v/>
      </c>
      <c r="BK166" s="16" t="str">
        <f aca="true">IF(BJ166="","",IF(BJ166&lt;TODAY(),"Vencida",IF(BJ166&lt;=TODAY()+30,"Por vencer","Vigente")))</f>
        <v/>
      </c>
      <c r="BL166" s="18"/>
    </row>
    <row r="167" customFormat="false" ht="15" hidden="false" customHeight="false" outlineLevel="0" collapsed="false">
      <c r="A167" s="18"/>
      <c r="B167" s="18"/>
      <c r="C167" s="13"/>
      <c r="D167" s="18"/>
      <c r="E167" s="18"/>
      <c r="F167" s="18"/>
      <c r="G167" s="18"/>
      <c r="H167" s="18"/>
      <c r="I167" s="19"/>
      <c r="J167" s="18"/>
      <c r="K167" s="18"/>
      <c r="L167" s="18"/>
      <c r="M167" s="13"/>
      <c r="N167" s="18"/>
      <c r="O167" s="18"/>
      <c r="P167" s="18"/>
      <c r="Q167" s="18"/>
      <c r="R167" s="18"/>
      <c r="S167" s="18"/>
      <c r="T167" s="20"/>
      <c r="U167" s="18"/>
      <c r="V167" s="13"/>
      <c r="W167" s="13"/>
      <c r="X167" s="18"/>
      <c r="Y167" s="13"/>
      <c r="Z167" s="13"/>
      <c r="AA167" s="20"/>
      <c r="AB167" s="20"/>
      <c r="AC167" s="20"/>
      <c r="AD167" s="20"/>
      <c r="AE167" s="15" t="str">
        <f aca="false">IF(COUNT(AA167,AB167,AC167,AD167)&lt;4,"",(AA167+AB167+(100-AC167)+(100-AD167))/4)</f>
        <v/>
      </c>
      <c r="AF167" s="20"/>
      <c r="AG167" s="13"/>
      <c r="AH167" s="13"/>
      <c r="AI167" s="13"/>
      <c r="AJ167" s="13"/>
      <c r="AK167" s="18"/>
      <c r="AL167" s="13"/>
      <c r="AM167" s="18"/>
      <c r="AN167" s="18"/>
      <c r="AO167" s="19"/>
      <c r="AP167" s="13"/>
      <c r="AQ167" s="18"/>
      <c r="AR167" s="18"/>
      <c r="AS167" s="18"/>
      <c r="AT167" s="18"/>
      <c r="AU167" s="18"/>
      <c r="AV167" s="19"/>
      <c r="AW167" s="13"/>
      <c r="AX167" s="13"/>
      <c r="AY167" s="18"/>
      <c r="AZ167" s="18"/>
      <c r="BA167" s="19"/>
      <c r="BB167" s="13"/>
      <c r="BC167" s="16" t="str">
        <f aca="false">IF(A167="","",IF(AND(AY167="Aprobado",OR(AND(AE167&lt;&gt;"",AE167&lt;AF167),X167="No evaluado",L167="No")),"No puede aprobarse",IF(AND(O167="Sí",Q167=""),"Falta base legal","OK")))</f>
        <v/>
      </c>
      <c r="BD167" s="18"/>
      <c r="BE167" s="18"/>
      <c r="BF167" s="18"/>
      <c r="BG167" s="18"/>
      <c r="BH167" s="19"/>
      <c r="BI167" s="18"/>
      <c r="BJ167" s="17" t="str">
        <f aca="false">IF(OR(BH167="",BI167=""),"",EDATE(BH167,IF(BI167="Mensual",1,IF(BI167="Trimestral",3,IF(BI167="Semestral",6,12)))))</f>
        <v/>
      </c>
      <c r="BK167" s="16" t="str">
        <f aca="true">IF(BJ167="","",IF(BJ167&lt;TODAY(),"Vencida",IF(BJ167&lt;=TODAY()+30,"Por vencer","Vigente")))</f>
        <v/>
      </c>
      <c r="BL167" s="18"/>
    </row>
    <row r="168" customFormat="false" ht="15" hidden="false" customHeight="false" outlineLevel="0" collapsed="false">
      <c r="A168" s="18"/>
      <c r="B168" s="18"/>
      <c r="C168" s="13"/>
      <c r="D168" s="18"/>
      <c r="E168" s="18"/>
      <c r="F168" s="18"/>
      <c r="G168" s="18"/>
      <c r="H168" s="18"/>
      <c r="I168" s="19"/>
      <c r="J168" s="18"/>
      <c r="K168" s="18"/>
      <c r="L168" s="18"/>
      <c r="M168" s="13"/>
      <c r="N168" s="18"/>
      <c r="O168" s="18"/>
      <c r="P168" s="18"/>
      <c r="Q168" s="18"/>
      <c r="R168" s="18"/>
      <c r="S168" s="18"/>
      <c r="T168" s="20"/>
      <c r="U168" s="18"/>
      <c r="V168" s="13"/>
      <c r="W168" s="13"/>
      <c r="X168" s="18"/>
      <c r="Y168" s="13"/>
      <c r="Z168" s="13"/>
      <c r="AA168" s="20"/>
      <c r="AB168" s="20"/>
      <c r="AC168" s="20"/>
      <c r="AD168" s="20"/>
      <c r="AE168" s="15" t="str">
        <f aca="false">IF(COUNT(AA168,AB168,AC168,AD168)&lt;4,"",(AA168+AB168+(100-AC168)+(100-AD168))/4)</f>
        <v/>
      </c>
      <c r="AF168" s="20"/>
      <c r="AG168" s="13"/>
      <c r="AH168" s="13"/>
      <c r="AI168" s="13"/>
      <c r="AJ168" s="13"/>
      <c r="AK168" s="18"/>
      <c r="AL168" s="13"/>
      <c r="AM168" s="18"/>
      <c r="AN168" s="18"/>
      <c r="AO168" s="19"/>
      <c r="AP168" s="13"/>
      <c r="AQ168" s="18"/>
      <c r="AR168" s="18"/>
      <c r="AS168" s="18"/>
      <c r="AT168" s="18"/>
      <c r="AU168" s="18"/>
      <c r="AV168" s="19"/>
      <c r="AW168" s="13"/>
      <c r="AX168" s="13"/>
      <c r="AY168" s="18"/>
      <c r="AZ168" s="18"/>
      <c r="BA168" s="19"/>
      <c r="BB168" s="13"/>
      <c r="BC168" s="16" t="str">
        <f aca="false">IF(A168="","",IF(AND(AY168="Aprobado",OR(AND(AE168&lt;&gt;"",AE168&lt;AF168),X168="No evaluado",L168="No")),"No puede aprobarse",IF(AND(O168="Sí",Q168=""),"Falta base legal","OK")))</f>
        <v/>
      </c>
      <c r="BD168" s="18"/>
      <c r="BE168" s="18"/>
      <c r="BF168" s="18"/>
      <c r="BG168" s="18"/>
      <c r="BH168" s="19"/>
      <c r="BI168" s="18"/>
      <c r="BJ168" s="17" t="str">
        <f aca="false">IF(OR(BH168="",BI168=""),"",EDATE(BH168,IF(BI168="Mensual",1,IF(BI168="Trimestral",3,IF(BI168="Semestral",6,12)))))</f>
        <v/>
      </c>
      <c r="BK168" s="16" t="str">
        <f aca="true">IF(BJ168="","",IF(BJ168&lt;TODAY(),"Vencida",IF(BJ168&lt;=TODAY()+30,"Por vencer","Vigente")))</f>
        <v/>
      </c>
      <c r="BL168" s="18"/>
    </row>
    <row r="169" customFormat="false" ht="15" hidden="false" customHeight="false" outlineLevel="0" collapsed="false">
      <c r="A169" s="18"/>
      <c r="B169" s="18"/>
      <c r="C169" s="13"/>
      <c r="D169" s="18"/>
      <c r="E169" s="18"/>
      <c r="F169" s="18"/>
      <c r="G169" s="18"/>
      <c r="H169" s="18"/>
      <c r="I169" s="19"/>
      <c r="J169" s="18"/>
      <c r="K169" s="18"/>
      <c r="L169" s="18"/>
      <c r="M169" s="13"/>
      <c r="N169" s="18"/>
      <c r="O169" s="18"/>
      <c r="P169" s="18"/>
      <c r="Q169" s="18"/>
      <c r="R169" s="18"/>
      <c r="S169" s="18"/>
      <c r="T169" s="20"/>
      <c r="U169" s="18"/>
      <c r="V169" s="13"/>
      <c r="W169" s="13"/>
      <c r="X169" s="18"/>
      <c r="Y169" s="13"/>
      <c r="Z169" s="13"/>
      <c r="AA169" s="20"/>
      <c r="AB169" s="20"/>
      <c r="AC169" s="20"/>
      <c r="AD169" s="20"/>
      <c r="AE169" s="15" t="str">
        <f aca="false">IF(COUNT(AA169,AB169,AC169,AD169)&lt;4,"",(AA169+AB169+(100-AC169)+(100-AD169))/4)</f>
        <v/>
      </c>
      <c r="AF169" s="20"/>
      <c r="AG169" s="13"/>
      <c r="AH169" s="13"/>
      <c r="AI169" s="13"/>
      <c r="AJ169" s="13"/>
      <c r="AK169" s="18"/>
      <c r="AL169" s="13"/>
      <c r="AM169" s="18"/>
      <c r="AN169" s="18"/>
      <c r="AO169" s="19"/>
      <c r="AP169" s="13"/>
      <c r="AQ169" s="18"/>
      <c r="AR169" s="18"/>
      <c r="AS169" s="18"/>
      <c r="AT169" s="18"/>
      <c r="AU169" s="18"/>
      <c r="AV169" s="19"/>
      <c r="AW169" s="13"/>
      <c r="AX169" s="13"/>
      <c r="AY169" s="18"/>
      <c r="AZ169" s="18"/>
      <c r="BA169" s="19"/>
      <c r="BB169" s="13"/>
      <c r="BC169" s="16" t="str">
        <f aca="false">IF(A169="","",IF(AND(AY169="Aprobado",OR(AND(AE169&lt;&gt;"",AE169&lt;AF169),X169="No evaluado",L169="No")),"No puede aprobarse",IF(AND(O169="Sí",Q169=""),"Falta base legal","OK")))</f>
        <v/>
      </c>
      <c r="BD169" s="18"/>
      <c r="BE169" s="18"/>
      <c r="BF169" s="18"/>
      <c r="BG169" s="18"/>
      <c r="BH169" s="19"/>
      <c r="BI169" s="18"/>
      <c r="BJ169" s="17" t="str">
        <f aca="false">IF(OR(BH169="",BI169=""),"",EDATE(BH169,IF(BI169="Mensual",1,IF(BI169="Trimestral",3,IF(BI169="Semestral",6,12)))))</f>
        <v/>
      </c>
      <c r="BK169" s="16" t="str">
        <f aca="true">IF(BJ169="","",IF(BJ169&lt;TODAY(),"Vencida",IF(BJ169&lt;=TODAY()+30,"Por vencer","Vigente")))</f>
        <v/>
      </c>
      <c r="BL169" s="18"/>
    </row>
    <row r="170" customFormat="false" ht="15" hidden="false" customHeight="false" outlineLevel="0" collapsed="false">
      <c r="A170" s="18"/>
      <c r="B170" s="18"/>
      <c r="C170" s="13"/>
      <c r="D170" s="18"/>
      <c r="E170" s="18"/>
      <c r="F170" s="18"/>
      <c r="G170" s="18"/>
      <c r="H170" s="18"/>
      <c r="I170" s="19"/>
      <c r="J170" s="18"/>
      <c r="K170" s="18"/>
      <c r="L170" s="18"/>
      <c r="M170" s="13"/>
      <c r="N170" s="18"/>
      <c r="O170" s="18"/>
      <c r="P170" s="18"/>
      <c r="Q170" s="18"/>
      <c r="R170" s="18"/>
      <c r="S170" s="18"/>
      <c r="T170" s="20"/>
      <c r="U170" s="18"/>
      <c r="V170" s="13"/>
      <c r="W170" s="13"/>
      <c r="X170" s="18"/>
      <c r="Y170" s="13"/>
      <c r="Z170" s="13"/>
      <c r="AA170" s="20"/>
      <c r="AB170" s="20"/>
      <c r="AC170" s="20"/>
      <c r="AD170" s="20"/>
      <c r="AE170" s="15" t="str">
        <f aca="false">IF(COUNT(AA170,AB170,AC170,AD170)&lt;4,"",(AA170+AB170+(100-AC170)+(100-AD170))/4)</f>
        <v/>
      </c>
      <c r="AF170" s="20"/>
      <c r="AG170" s="13"/>
      <c r="AH170" s="13"/>
      <c r="AI170" s="13"/>
      <c r="AJ170" s="13"/>
      <c r="AK170" s="18"/>
      <c r="AL170" s="13"/>
      <c r="AM170" s="18"/>
      <c r="AN170" s="18"/>
      <c r="AO170" s="19"/>
      <c r="AP170" s="13"/>
      <c r="AQ170" s="18"/>
      <c r="AR170" s="18"/>
      <c r="AS170" s="18"/>
      <c r="AT170" s="18"/>
      <c r="AU170" s="18"/>
      <c r="AV170" s="19"/>
      <c r="AW170" s="13"/>
      <c r="AX170" s="13"/>
      <c r="AY170" s="18"/>
      <c r="AZ170" s="18"/>
      <c r="BA170" s="19"/>
      <c r="BB170" s="13"/>
      <c r="BC170" s="16" t="str">
        <f aca="false">IF(A170="","",IF(AND(AY170="Aprobado",OR(AND(AE170&lt;&gt;"",AE170&lt;AF170),X170="No evaluado",L170="No")),"No puede aprobarse",IF(AND(O170="Sí",Q170=""),"Falta base legal","OK")))</f>
        <v/>
      </c>
      <c r="BD170" s="18"/>
      <c r="BE170" s="18"/>
      <c r="BF170" s="18"/>
      <c r="BG170" s="18"/>
      <c r="BH170" s="19"/>
      <c r="BI170" s="18"/>
      <c r="BJ170" s="17" t="str">
        <f aca="false">IF(OR(BH170="",BI170=""),"",EDATE(BH170,IF(BI170="Mensual",1,IF(BI170="Trimestral",3,IF(BI170="Semestral",6,12)))))</f>
        <v/>
      </c>
      <c r="BK170" s="16" t="str">
        <f aca="true">IF(BJ170="","",IF(BJ170&lt;TODAY(),"Vencida",IF(BJ170&lt;=TODAY()+30,"Por vencer","Vigente")))</f>
        <v/>
      </c>
      <c r="BL170" s="18"/>
    </row>
    <row r="171" customFormat="false" ht="15" hidden="false" customHeight="false" outlineLevel="0" collapsed="false">
      <c r="A171" s="18"/>
      <c r="B171" s="18"/>
      <c r="C171" s="13"/>
      <c r="D171" s="18"/>
      <c r="E171" s="18"/>
      <c r="F171" s="18"/>
      <c r="G171" s="18"/>
      <c r="H171" s="18"/>
      <c r="I171" s="19"/>
      <c r="J171" s="18"/>
      <c r="K171" s="18"/>
      <c r="L171" s="18"/>
      <c r="M171" s="13"/>
      <c r="N171" s="18"/>
      <c r="O171" s="18"/>
      <c r="P171" s="18"/>
      <c r="Q171" s="18"/>
      <c r="R171" s="18"/>
      <c r="S171" s="18"/>
      <c r="T171" s="20"/>
      <c r="U171" s="18"/>
      <c r="V171" s="13"/>
      <c r="W171" s="13"/>
      <c r="X171" s="18"/>
      <c r="Y171" s="13"/>
      <c r="Z171" s="13"/>
      <c r="AA171" s="20"/>
      <c r="AB171" s="20"/>
      <c r="AC171" s="20"/>
      <c r="AD171" s="20"/>
      <c r="AE171" s="15" t="str">
        <f aca="false">IF(COUNT(AA171,AB171,AC171,AD171)&lt;4,"",(AA171+AB171+(100-AC171)+(100-AD171))/4)</f>
        <v/>
      </c>
      <c r="AF171" s="20"/>
      <c r="AG171" s="13"/>
      <c r="AH171" s="13"/>
      <c r="AI171" s="13"/>
      <c r="AJ171" s="13"/>
      <c r="AK171" s="18"/>
      <c r="AL171" s="13"/>
      <c r="AM171" s="18"/>
      <c r="AN171" s="18"/>
      <c r="AO171" s="19"/>
      <c r="AP171" s="13"/>
      <c r="AQ171" s="18"/>
      <c r="AR171" s="18"/>
      <c r="AS171" s="18"/>
      <c r="AT171" s="18"/>
      <c r="AU171" s="18"/>
      <c r="AV171" s="19"/>
      <c r="AW171" s="13"/>
      <c r="AX171" s="13"/>
      <c r="AY171" s="18"/>
      <c r="AZ171" s="18"/>
      <c r="BA171" s="19"/>
      <c r="BB171" s="13"/>
      <c r="BC171" s="16" t="str">
        <f aca="false">IF(A171="","",IF(AND(AY171="Aprobado",OR(AND(AE171&lt;&gt;"",AE171&lt;AF171),X171="No evaluado",L171="No")),"No puede aprobarse",IF(AND(O171="Sí",Q171=""),"Falta base legal","OK")))</f>
        <v/>
      </c>
      <c r="BD171" s="18"/>
      <c r="BE171" s="18"/>
      <c r="BF171" s="18"/>
      <c r="BG171" s="18"/>
      <c r="BH171" s="19"/>
      <c r="BI171" s="18"/>
      <c r="BJ171" s="17" t="str">
        <f aca="false">IF(OR(BH171="",BI171=""),"",EDATE(BH171,IF(BI171="Mensual",1,IF(BI171="Trimestral",3,IF(BI171="Semestral",6,12)))))</f>
        <v/>
      </c>
      <c r="BK171" s="16" t="str">
        <f aca="true">IF(BJ171="","",IF(BJ171&lt;TODAY(),"Vencida",IF(BJ171&lt;=TODAY()+30,"Por vencer","Vigente")))</f>
        <v/>
      </c>
      <c r="BL171" s="18"/>
    </row>
    <row r="172" customFormat="false" ht="15" hidden="false" customHeight="false" outlineLevel="0" collapsed="false">
      <c r="A172" s="18"/>
      <c r="B172" s="18"/>
      <c r="C172" s="13"/>
      <c r="D172" s="18"/>
      <c r="E172" s="18"/>
      <c r="F172" s="18"/>
      <c r="G172" s="18"/>
      <c r="H172" s="18"/>
      <c r="I172" s="19"/>
      <c r="J172" s="18"/>
      <c r="K172" s="18"/>
      <c r="L172" s="18"/>
      <c r="M172" s="13"/>
      <c r="N172" s="18"/>
      <c r="O172" s="18"/>
      <c r="P172" s="18"/>
      <c r="Q172" s="18"/>
      <c r="R172" s="18"/>
      <c r="S172" s="18"/>
      <c r="T172" s="20"/>
      <c r="U172" s="18"/>
      <c r="V172" s="13"/>
      <c r="W172" s="13"/>
      <c r="X172" s="18"/>
      <c r="Y172" s="13"/>
      <c r="Z172" s="13"/>
      <c r="AA172" s="20"/>
      <c r="AB172" s="20"/>
      <c r="AC172" s="20"/>
      <c r="AD172" s="20"/>
      <c r="AE172" s="15" t="str">
        <f aca="false">IF(COUNT(AA172,AB172,AC172,AD172)&lt;4,"",(AA172+AB172+(100-AC172)+(100-AD172))/4)</f>
        <v/>
      </c>
      <c r="AF172" s="20"/>
      <c r="AG172" s="13"/>
      <c r="AH172" s="13"/>
      <c r="AI172" s="13"/>
      <c r="AJ172" s="13"/>
      <c r="AK172" s="18"/>
      <c r="AL172" s="13"/>
      <c r="AM172" s="18"/>
      <c r="AN172" s="18"/>
      <c r="AO172" s="19"/>
      <c r="AP172" s="13"/>
      <c r="AQ172" s="18"/>
      <c r="AR172" s="18"/>
      <c r="AS172" s="18"/>
      <c r="AT172" s="18"/>
      <c r="AU172" s="18"/>
      <c r="AV172" s="19"/>
      <c r="AW172" s="13"/>
      <c r="AX172" s="13"/>
      <c r="AY172" s="18"/>
      <c r="AZ172" s="18"/>
      <c r="BA172" s="19"/>
      <c r="BB172" s="13"/>
      <c r="BC172" s="16" t="str">
        <f aca="false">IF(A172="","",IF(AND(AY172="Aprobado",OR(AND(AE172&lt;&gt;"",AE172&lt;AF172),X172="No evaluado",L172="No")),"No puede aprobarse",IF(AND(O172="Sí",Q172=""),"Falta base legal","OK")))</f>
        <v/>
      </c>
      <c r="BD172" s="18"/>
      <c r="BE172" s="18"/>
      <c r="BF172" s="18"/>
      <c r="BG172" s="18"/>
      <c r="BH172" s="19"/>
      <c r="BI172" s="18"/>
      <c r="BJ172" s="17" t="str">
        <f aca="false">IF(OR(BH172="",BI172=""),"",EDATE(BH172,IF(BI172="Mensual",1,IF(BI172="Trimestral",3,IF(BI172="Semestral",6,12)))))</f>
        <v/>
      </c>
      <c r="BK172" s="16" t="str">
        <f aca="true">IF(BJ172="","",IF(BJ172&lt;TODAY(),"Vencida",IF(BJ172&lt;=TODAY()+30,"Por vencer","Vigente")))</f>
        <v/>
      </c>
      <c r="BL172" s="18"/>
    </row>
    <row r="173" customFormat="false" ht="15" hidden="false" customHeight="false" outlineLevel="0" collapsed="false">
      <c r="A173" s="18"/>
      <c r="B173" s="18"/>
      <c r="C173" s="13"/>
      <c r="D173" s="18"/>
      <c r="E173" s="18"/>
      <c r="F173" s="18"/>
      <c r="G173" s="18"/>
      <c r="H173" s="18"/>
      <c r="I173" s="19"/>
      <c r="J173" s="18"/>
      <c r="K173" s="18"/>
      <c r="L173" s="18"/>
      <c r="M173" s="13"/>
      <c r="N173" s="18"/>
      <c r="O173" s="18"/>
      <c r="P173" s="18"/>
      <c r="Q173" s="18"/>
      <c r="R173" s="18"/>
      <c r="S173" s="18"/>
      <c r="T173" s="20"/>
      <c r="U173" s="18"/>
      <c r="V173" s="13"/>
      <c r="W173" s="13"/>
      <c r="X173" s="18"/>
      <c r="Y173" s="13"/>
      <c r="Z173" s="13"/>
      <c r="AA173" s="20"/>
      <c r="AB173" s="20"/>
      <c r="AC173" s="20"/>
      <c r="AD173" s="20"/>
      <c r="AE173" s="15" t="str">
        <f aca="false">IF(COUNT(AA173,AB173,AC173,AD173)&lt;4,"",(AA173+AB173+(100-AC173)+(100-AD173))/4)</f>
        <v/>
      </c>
      <c r="AF173" s="20"/>
      <c r="AG173" s="13"/>
      <c r="AH173" s="13"/>
      <c r="AI173" s="13"/>
      <c r="AJ173" s="13"/>
      <c r="AK173" s="18"/>
      <c r="AL173" s="13"/>
      <c r="AM173" s="18"/>
      <c r="AN173" s="18"/>
      <c r="AO173" s="19"/>
      <c r="AP173" s="13"/>
      <c r="AQ173" s="18"/>
      <c r="AR173" s="18"/>
      <c r="AS173" s="18"/>
      <c r="AT173" s="18"/>
      <c r="AU173" s="18"/>
      <c r="AV173" s="19"/>
      <c r="AW173" s="13"/>
      <c r="AX173" s="13"/>
      <c r="AY173" s="18"/>
      <c r="AZ173" s="18"/>
      <c r="BA173" s="19"/>
      <c r="BB173" s="13"/>
      <c r="BC173" s="16" t="str">
        <f aca="false">IF(A173="","",IF(AND(AY173="Aprobado",OR(AND(AE173&lt;&gt;"",AE173&lt;AF173),X173="No evaluado",L173="No")),"No puede aprobarse",IF(AND(O173="Sí",Q173=""),"Falta base legal","OK")))</f>
        <v/>
      </c>
      <c r="BD173" s="18"/>
      <c r="BE173" s="18"/>
      <c r="BF173" s="18"/>
      <c r="BG173" s="18"/>
      <c r="BH173" s="19"/>
      <c r="BI173" s="18"/>
      <c r="BJ173" s="17" t="str">
        <f aca="false">IF(OR(BH173="",BI173=""),"",EDATE(BH173,IF(BI173="Mensual",1,IF(BI173="Trimestral",3,IF(BI173="Semestral",6,12)))))</f>
        <v/>
      </c>
      <c r="BK173" s="16" t="str">
        <f aca="true">IF(BJ173="","",IF(BJ173&lt;TODAY(),"Vencida",IF(BJ173&lt;=TODAY()+30,"Por vencer","Vigente")))</f>
        <v/>
      </c>
      <c r="BL173" s="18"/>
    </row>
    <row r="174" customFormat="false" ht="15" hidden="false" customHeight="false" outlineLevel="0" collapsed="false">
      <c r="A174" s="18"/>
      <c r="B174" s="18"/>
      <c r="C174" s="13"/>
      <c r="D174" s="18"/>
      <c r="E174" s="18"/>
      <c r="F174" s="18"/>
      <c r="G174" s="18"/>
      <c r="H174" s="18"/>
      <c r="I174" s="19"/>
      <c r="J174" s="18"/>
      <c r="K174" s="18"/>
      <c r="L174" s="18"/>
      <c r="M174" s="13"/>
      <c r="N174" s="18"/>
      <c r="O174" s="18"/>
      <c r="P174" s="18"/>
      <c r="Q174" s="18"/>
      <c r="R174" s="18"/>
      <c r="S174" s="18"/>
      <c r="T174" s="20"/>
      <c r="U174" s="18"/>
      <c r="V174" s="13"/>
      <c r="W174" s="13"/>
      <c r="X174" s="18"/>
      <c r="Y174" s="13"/>
      <c r="Z174" s="13"/>
      <c r="AA174" s="20"/>
      <c r="AB174" s="20"/>
      <c r="AC174" s="20"/>
      <c r="AD174" s="20"/>
      <c r="AE174" s="15" t="str">
        <f aca="false">IF(COUNT(AA174,AB174,AC174,AD174)&lt;4,"",(AA174+AB174+(100-AC174)+(100-AD174))/4)</f>
        <v/>
      </c>
      <c r="AF174" s="20"/>
      <c r="AG174" s="13"/>
      <c r="AH174" s="13"/>
      <c r="AI174" s="13"/>
      <c r="AJ174" s="13"/>
      <c r="AK174" s="18"/>
      <c r="AL174" s="13"/>
      <c r="AM174" s="18"/>
      <c r="AN174" s="18"/>
      <c r="AO174" s="19"/>
      <c r="AP174" s="13"/>
      <c r="AQ174" s="18"/>
      <c r="AR174" s="18"/>
      <c r="AS174" s="18"/>
      <c r="AT174" s="18"/>
      <c r="AU174" s="18"/>
      <c r="AV174" s="19"/>
      <c r="AW174" s="13"/>
      <c r="AX174" s="13"/>
      <c r="AY174" s="18"/>
      <c r="AZ174" s="18"/>
      <c r="BA174" s="19"/>
      <c r="BB174" s="13"/>
      <c r="BC174" s="16" t="str">
        <f aca="false">IF(A174="","",IF(AND(AY174="Aprobado",OR(AND(AE174&lt;&gt;"",AE174&lt;AF174),X174="No evaluado",L174="No")),"No puede aprobarse",IF(AND(O174="Sí",Q174=""),"Falta base legal","OK")))</f>
        <v/>
      </c>
      <c r="BD174" s="18"/>
      <c r="BE174" s="18"/>
      <c r="BF174" s="18"/>
      <c r="BG174" s="18"/>
      <c r="BH174" s="19"/>
      <c r="BI174" s="18"/>
      <c r="BJ174" s="17" t="str">
        <f aca="false">IF(OR(BH174="",BI174=""),"",EDATE(BH174,IF(BI174="Mensual",1,IF(BI174="Trimestral",3,IF(BI174="Semestral",6,12)))))</f>
        <v/>
      </c>
      <c r="BK174" s="16" t="str">
        <f aca="true">IF(BJ174="","",IF(BJ174&lt;TODAY(),"Vencida",IF(BJ174&lt;=TODAY()+30,"Por vencer","Vigente")))</f>
        <v/>
      </c>
      <c r="BL174" s="18"/>
    </row>
    <row r="175" customFormat="false" ht="15" hidden="false" customHeight="false" outlineLevel="0" collapsed="false">
      <c r="A175" s="18"/>
      <c r="B175" s="18"/>
      <c r="C175" s="13"/>
      <c r="D175" s="18"/>
      <c r="E175" s="18"/>
      <c r="F175" s="18"/>
      <c r="G175" s="18"/>
      <c r="H175" s="18"/>
      <c r="I175" s="19"/>
      <c r="J175" s="18"/>
      <c r="K175" s="18"/>
      <c r="L175" s="18"/>
      <c r="M175" s="13"/>
      <c r="N175" s="18"/>
      <c r="O175" s="18"/>
      <c r="P175" s="18"/>
      <c r="Q175" s="18"/>
      <c r="R175" s="18"/>
      <c r="S175" s="18"/>
      <c r="T175" s="20"/>
      <c r="U175" s="18"/>
      <c r="V175" s="13"/>
      <c r="W175" s="13"/>
      <c r="X175" s="18"/>
      <c r="Y175" s="13"/>
      <c r="Z175" s="13"/>
      <c r="AA175" s="20"/>
      <c r="AB175" s="20"/>
      <c r="AC175" s="20"/>
      <c r="AD175" s="20"/>
      <c r="AE175" s="15" t="str">
        <f aca="false">IF(COUNT(AA175,AB175,AC175,AD175)&lt;4,"",(AA175+AB175+(100-AC175)+(100-AD175))/4)</f>
        <v/>
      </c>
      <c r="AF175" s="20"/>
      <c r="AG175" s="13"/>
      <c r="AH175" s="13"/>
      <c r="AI175" s="13"/>
      <c r="AJ175" s="13"/>
      <c r="AK175" s="18"/>
      <c r="AL175" s="13"/>
      <c r="AM175" s="18"/>
      <c r="AN175" s="18"/>
      <c r="AO175" s="19"/>
      <c r="AP175" s="13"/>
      <c r="AQ175" s="18"/>
      <c r="AR175" s="18"/>
      <c r="AS175" s="18"/>
      <c r="AT175" s="18"/>
      <c r="AU175" s="18"/>
      <c r="AV175" s="19"/>
      <c r="AW175" s="13"/>
      <c r="AX175" s="13"/>
      <c r="AY175" s="18"/>
      <c r="AZ175" s="18"/>
      <c r="BA175" s="19"/>
      <c r="BB175" s="13"/>
      <c r="BC175" s="16" t="str">
        <f aca="false">IF(A175="","",IF(AND(AY175="Aprobado",OR(AND(AE175&lt;&gt;"",AE175&lt;AF175),X175="No evaluado",L175="No")),"No puede aprobarse",IF(AND(O175="Sí",Q175=""),"Falta base legal","OK")))</f>
        <v/>
      </c>
      <c r="BD175" s="18"/>
      <c r="BE175" s="18"/>
      <c r="BF175" s="18"/>
      <c r="BG175" s="18"/>
      <c r="BH175" s="19"/>
      <c r="BI175" s="18"/>
      <c r="BJ175" s="17" t="str">
        <f aca="false">IF(OR(BH175="",BI175=""),"",EDATE(BH175,IF(BI175="Mensual",1,IF(BI175="Trimestral",3,IF(BI175="Semestral",6,12)))))</f>
        <v/>
      </c>
      <c r="BK175" s="16" t="str">
        <f aca="true">IF(BJ175="","",IF(BJ175&lt;TODAY(),"Vencida",IF(BJ175&lt;=TODAY()+30,"Por vencer","Vigente")))</f>
        <v/>
      </c>
      <c r="BL175" s="18"/>
    </row>
    <row r="176" customFormat="false" ht="15" hidden="false" customHeight="false" outlineLevel="0" collapsed="false">
      <c r="A176" s="18"/>
      <c r="B176" s="18"/>
      <c r="C176" s="13"/>
      <c r="D176" s="18"/>
      <c r="E176" s="18"/>
      <c r="F176" s="18"/>
      <c r="G176" s="18"/>
      <c r="H176" s="18"/>
      <c r="I176" s="19"/>
      <c r="J176" s="18"/>
      <c r="K176" s="18"/>
      <c r="L176" s="18"/>
      <c r="M176" s="13"/>
      <c r="N176" s="18"/>
      <c r="O176" s="18"/>
      <c r="P176" s="18"/>
      <c r="Q176" s="18"/>
      <c r="R176" s="18"/>
      <c r="S176" s="18"/>
      <c r="T176" s="20"/>
      <c r="U176" s="18"/>
      <c r="V176" s="13"/>
      <c r="W176" s="13"/>
      <c r="X176" s="18"/>
      <c r="Y176" s="13"/>
      <c r="Z176" s="13"/>
      <c r="AA176" s="20"/>
      <c r="AB176" s="20"/>
      <c r="AC176" s="20"/>
      <c r="AD176" s="20"/>
      <c r="AE176" s="15" t="str">
        <f aca="false">IF(COUNT(AA176,AB176,AC176,AD176)&lt;4,"",(AA176+AB176+(100-AC176)+(100-AD176))/4)</f>
        <v/>
      </c>
      <c r="AF176" s="20"/>
      <c r="AG176" s="13"/>
      <c r="AH176" s="13"/>
      <c r="AI176" s="13"/>
      <c r="AJ176" s="13"/>
      <c r="AK176" s="18"/>
      <c r="AL176" s="13"/>
      <c r="AM176" s="18"/>
      <c r="AN176" s="18"/>
      <c r="AO176" s="19"/>
      <c r="AP176" s="13"/>
      <c r="AQ176" s="18"/>
      <c r="AR176" s="18"/>
      <c r="AS176" s="18"/>
      <c r="AT176" s="18"/>
      <c r="AU176" s="18"/>
      <c r="AV176" s="19"/>
      <c r="AW176" s="13"/>
      <c r="AX176" s="13"/>
      <c r="AY176" s="18"/>
      <c r="AZ176" s="18"/>
      <c r="BA176" s="19"/>
      <c r="BB176" s="13"/>
      <c r="BC176" s="16" t="str">
        <f aca="false">IF(A176="","",IF(AND(AY176="Aprobado",OR(AND(AE176&lt;&gt;"",AE176&lt;AF176),X176="No evaluado",L176="No")),"No puede aprobarse",IF(AND(O176="Sí",Q176=""),"Falta base legal","OK")))</f>
        <v/>
      </c>
      <c r="BD176" s="18"/>
      <c r="BE176" s="18"/>
      <c r="BF176" s="18"/>
      <c r="BG176" s="18"/>
      <c r="BH176" s="19"/>
      <c r="BI176" s="18"/>
      <c r="BJ176" s="17" t="str">
        <f aca="false">IF(OR(BH176="",BI176=""),"",EDATE(BH176,IF(BI176="Mensual",1,IF(BI176="Trimestral",3,IF(BI176="Semestral",6,12)))))</f>
        <v/>
      </c>
      <c r="BK176" s="16" t="str">
        <f aca="true">IF(BJ176="","",IF(BJ176&lt;TODAY(),"Vencida",IF(BJ176&lt;=TODAY()+30,"Por vencer","Vigente")))</f>
        <v/>
      </c>
      <c r="BL176" s="18"/>
    </row>
    <row r="177" customFormat="false" ht="15" hidden="false" customHeight="false" outlineLevel="0" collapsed="false">
      <c r="A177" s="18"/>
      <c r="B177" s="18"/>
      <c r="C177" s="13"/>
      <c r="D177" s="18"/>
      <c r="E177" s="18"/>
      <c r="F177" s="18"/>
      <c r="G177" s="18"/>
      <c r="H177" s="18"/>
      <c r="I177" s="19"/>
      <c r="J177" s="18"/>
      <c r="K177" s="18"/>
      <c r="L177" s="18"/>
      <c r="M177" s="13"/>
      <c r="N177" s="18"/>
      <c r="O177" s="18"/>
      <c r="P177" s="18"/>
      <c r="Q177" s="18"/>
      <c r="R177" s="18"/>
      <c r="S177" s="18"/>
      <c r="T177" s="20"/>
      <c r="U177" s="18"/>
      <c r="V177" s="13"/>
      <c r="W177" s="13"/>
      <c r="X177" s="18"/>
      <c r="Y177" s="13"/>
      <c r="Z177" s="13"/>
      <c r="AA177" s="20"/>
      <c r="AB177" s="20"/>
      <c r="AC177" s="20"/>
      <c r="AD177" s="20"/>
      <c r="AE177" s="15" t="str">
        <f aca="false">IF(COUNT(AA177,AB177,AC177,AD177)&lt;4,"",(AA177+AB177+(100-AC177)+(100-AD177))/4)</f>
        <v/>
      </c>
      <c r="AF177" s="20"/>
      <c r="AG177" s="13"/>
      <c r="AH177" s="13"/>
      <c r="AI177" s="13"/>
      <c r="AJ177" s="13"/>
      <c r="AK177" s="18"/>
      <c r="AL177" s="13"/>
      <c r="AM177" s="18"/>
      <c r="AN177" s="18"/>
      <c r="AO177" s="19"/>
      <c r="AP177" s="13"/>
      <c r="AQ177" s="18"/>
      <c r="AR177" s="18"/>
      <c r="AS177" s="18"/>
      <c r="AT177" s="18"/>
      <c r="AU177" s="18"/>
      <c r="AV177" s="19"/>
      <c r="AW177" s="13"/>
      <c r="AX177" s="13"/>
      <c r="AY177" s="18"/>
      <c r="AZ177" s="18"/>
      <c r="BA177" s="19"/>
      <c r="BB177" s="13"/>
      <c r="BC177" s="16" t="str">
        <f aca="false">IF(A177="","",IF(AND(AY177="Aprobado",OR(AND(AE177&lt;&gt;"",AE177&lt;AF177),X177="No evaluado",L177="No")),"No puede aprobarse",IF(AND(O177="Sí",Q177=""),"Falta base legal","OK")))</f>
        <v/>
      </c>
      <c r="BD177" s="18"/>
      <c r="BE177" s="18"/>
      <c r="BF177" s="18"/>
      <c r="BG177" s="18"/>
      <c r="BH177" s="19"/>
      <c r="BI177" s="18"/>
      <c r="BJ177" s="17" t="str">
        <f aca="false">IF(OR(BH177="",BI177=""),"",EDATE(BH177,IF(BI177="Mensual",1,IF(BI177="Trimestral",3,IF(BI177="Semestral",6,12)))))</f>
        <v/>
      </c>
      <c r="BK177" s="16" t="str">
        <f aca="true">IF(BJ177="","",IF(BJ177&lt;TODAY(),"Vencida",IF(BJ177&lt;=TODAY()+30,"Por vencer","Vigente")))</f>
        <v/>
      </c>
      <c r="BL177" s="18"/>
    </row>
    <row r="178" customFormat="false" ht="15" hidden="false" customHeight="false" outlineLevel="0" collapsed="false">
      <c r="A178" s="18"/>
      <c r="B178" s="18"/>
      <c r="C178" s="13"/>
      <c r="D178" s="18"/>
      <c r="E178" s="18"/>
      <c r="F178" s="18"/>
      <c r="G178" s="18"/>
      <c r="H178" s="18"/>
      <c r="I178" s="19"/>
      <c r="J178" s="18"/>
      <c r="K178" s="18"/>
      <c r="L178" s="18"/>
      <c r="M178" s="13"/>
      <c r="N178" s="18"/>
      <c r="O178" s="18"/>
      <c r="P178" s="18"/>
      <c r="Q178" s="18"/>
      <c r="R178" s="18"/>
      <c r="S178" s="18"/>
      <c r="T178" s="20"/>
      <c r="U178" s="18"/>
      <c r="V178" s="13"/>
      <c r="W178" s="13"/>
      <c r="X178" s="18"/>
      <c r="Y178" s="13"/>
      <c r="Z178" s="13"/>
      <c r="AA178" s="20"/>
      <c r="AB178" s="20"/>
      <c r="AC178" s="20"/>
      <c r="AD178" s="20"/>
      <c r="AE178" s="15" t="str">
        <f aca="false">IF(COUNT(AA178,AB178,AC178,AD178)&lt;4,"",(AA178+AB178+(100-AC178)+(100-AD178))/4)</f>
        <v/>
      </c>
      <c r="AF178" s="20"/>
      <c r="AG178" s="13"/>
      <c r="AH178" s="13"/>
      <c r="AI178" s="13"/>
      <c r="AJ178" s="13"/>
      <c r="AK178" s="18"/>
      <c r="AL178" s="13"/>
      <c r="AM178" s="18"/>
      <c r="AN178" s="18"/>
      <c r="AO178" s="19"/>
      <c r="AP178" s="13"/>
      <c r="AQ178" s="18"/>
      <c r="AR178" s="18"/>
      <c r="AS178" s="18"/>
      <c r="AT178" s="18"/>
      <c r="AU178" s="18"/>
      <c r="AV178" s="19"/>
      <c r="AW178" s="13"/>
      <c r="AX178" s="13"/>
      <c r="AY178" s="18"/>
      <c r="AZ178" s="18"/>
      <c r="BA178" s="19"/>
      <c r="BB178" s="13"/>
      <c r="BC178" s="16" t="str">
        <f aca="false">IF(A178="","",IF(AND(AY178="Aprobado",OR(AND(AE178&lt;&gt;"",AE178&lt;AF178),X178="No evaluado",L178="No")),"No puede aprobarse",IF(AND(O178="Sí",Q178=""),"Falta base legal","OK")))</f>
        <v/>
      </c>
      <c r="BD178" s="18"/>
      <c r="BE178" s="18"/>
      <c r="BF178" s="18"/>
      <c r="BG178" s="18"/>
      <c r="BH178" s="19"/>
      <c r="BI178" s="18"/>
      <c r="BJ178" s="17" t="str">
        <f aca="false">IF(OR(BH178="",BI178=""),"",EDATE(BH178,IF(BI178="Mensual",1,IF(BI178="Trimestral",3,IF(BI178="Semestral",6,12)))))</f>
        <v/>
      </c>
      <c r="BK178" s="16" t="str">
        <f aca="true">IF(BJ178="","",IF(BJ178&lt;TODAY(),"Vencida",IF(BJ178&lt;=TODAY()+30,"Por vencer","Vigente")))</f>
        <v/>
      </c>
      <c r="BL178" s="18"/>
    </row>
    <row r="179" customFormat="false" ht="15" hidden="false" customHeight="false" outlineLevel="0" collapsed="false">
      <c r="A179" s="18"/>
      <c r="B179" s="18"/>
      <c r="C179" s="13"/>
      <c r="D179" s="18"/>
      <c r="E179" s="18"/>
      <c r="F179" s="18"/>
      <c r="G179" s="18"/>
      <c r="H179" s="18"/>
      <c r="I179" s="19"/>
      <c r="J179" s="18"/>
      <c r="K179" s="18"/>
      <c r="L179" s="18"/>
      <c r="M179" s="13"/>
      <c r="N179" s="18"/>
      <c r="O179" s="18"/>
      <c r="P179" s="18"/>
      <c r="Q179" s="18"/>
      <c r="R179" s="18"/>
      <c r="S179" s="18"/>
      <c r="T179" s="20"/>
      <c r="U179" s="18"/>
      <c r="V179" s="13"/>
      <c r="W179" s="13"/>
      <c r="X179" s="18"/>
      <c r="Y179" s="13"/>
      <c r="Z179" s="13"/>
      <c r="AA179" s="20"/>
      <c r="AB179" s="20"/>
      <c r="AC179" s="20"/>
      <c r="AD179" s="20"/>
      <c r="AE179" s="15" t="str">
        <f aca="false">IF(COUNT(AA179,AB179,AC179,AD179)&lt;4,"",(AA179+AB179+(100-AC179)+(100-AD179))/4)</f>
        <v/>
      </c>
      <c r="AF179" s="20"/>
      <c r="AG179" s="13"/>
      <c r="AH179" s="13"/>
      <c r="AI179" s="13"/>
      <c r="AJ179" s="13"/>
      <c r="AK179" s="18"/>
      <c r="AL179" s="13"/>
      <c r="AM179" s="18"/>
      <c r="AN179" s="18"/>
      <c r="AO179" s="19"/>
      <c r="AP179" s="13"/>
      <c r="AQ179" s="18"/>
      <c r="AR179" s="18"/>
      <c r="AS179" s="18"/>
      <c r="AT179" s="18"/>
      <c r="AU179" s="18"/>
      <c r="AV179" s="19"/>
      <c r="AW179" s="13"/>
      <c r="AX179" s="13"/>
      <c r="AY179" s="18"/>
      <c r="AZ179" s="18"/>
      <c r="BA179" s="19"/>
      <c r="BB179" s="13"/>
      <c r="BC179" s="16" t="str">
        <f aca="false">IF(A179="","",IF(AND(AY179="Aprobado",OR(AND(AE179&lt;&gt;"",AE179&lt;AF179),X179="No evaluado",L179="No")),"No puede aprobarse",IF(AND(O179="Sí",Q179=""),"Falta base legal","OK")))</f>
        <v/>
      </c>
      <c r="BD179" s="18"/>
      <c r="BE179" s="18"/>
      <c r="BF179" s="18"/>
      <c r="BG179" s="18"/>
      <c r="BH179" s="19"/>
      <c r="BI179" s="18"/>
      <c r="BJ179" s="17" t="str">
        <f aca="false">IF(OR(BH179="",BI179=""),"",EDATE(BH179,IF(BI179="Mensual",1,IF(BI179="Trimestral",3,IF(BI179="Semestral",6,12)))))</f>
        <v/>
      </c>
      <c r="BK179" s="16" t="str">
        <f aca="true">IF(BJ179="","",IF(BJ179&lt;TODAY(),"Vencida",IF(BJ179&lt;=TODAY()+30,"Por vencer","Vigente")))</f>
        <v/>
      </c>
      <c r="BL179" s="18"/>
    </row>
    <row r="180" customFormat="false" ht="15" hidden="false" customHeight="false" outlineLevel="0" collapsed="false">
      <c r="A180" s="18"/>
      <c r="B180" s="18"/>
      <c r="C180" s="13"/>
      <c r="D180" s="18"/>
      <c r="E180" s="18"/>
      <c r="F180" s="18"/>
      <c r="G180" s="18"/>
      <c r="H180" s="18"/>
      <c r="I180" s="19"/>
      <c r="J180" s="18"/>
      <c r="K180" s="18"/>
      <c r="L180" s="18"/>
      <c r="M180" s="13"/>
      <c r="N180" s="18"/>
      <c r="O180" s="18"/>
      <c r="P180" s="18"/>
      <c r="Q180" s="18"/>
      <c r="R180" s="18"/>
      <c r="S180" s="18"/>
      <c r="T180" s="20"/>
      <c r="U180" s="18"/>
      <c r="V180" s="13"/>
      <c r="W180" s="13"/>
      <c r="X180" s="18"/>
      <c r="Y180" s="13"/>
      <c r="Z180" s="13"/>
      <c r="AA180" s="20"/>
      <c r="AB180" s="20"/>
      <c r="AC180" s="20"/>
      <c r="AD180" s="20"/>
      <c r="AE180" s="15" t="str">
        <f aca="false">IF(COUNT(AA180,AB180,AC180,AD180)&lt;4,"",(AA180+AB180+(100-AC180)+(100-AD180))/4)</f>
        <v/>
      </c>
      <c r="AF180" s="20"/>
      <c r="AG180" s="13"/>
      <c r="AH180" s="13"/>
      <c r="AI180" s="13"/>
      <c r="AJ180" s="13"/>
      <c r="AK180" s="18"/>
      <c r="AL180" s="13"/>
      <c r="AM180" s="18"/>
      <c r="AN180" s="18"/>
      <c r="AO180" s="19"/>
      <c r="AP180" s="13"/>
      <c r="AQ180" s="18"/>
      <c r="AR180" s="18"/>
      <c r="AS180" s="18"/>
      <c r="AT180" s="18"/>
      <c r="AU180" s="18"/>
      <c r="AV180" s="19"/>
      <c r="AW180" s="13"/>
      <c r="AX180" s="13"/>
      <c r="AY180" s="18"/>
      <c r="AZ180" s="18"/>
      <c r="BA180" s="19"/>
      <c r="BB180" s="13"/>
      <c r="BC180" s="16" t="str">
        <f aca="false">IF(A180="","",IF(AND(AY180="Aprobado",OR(AND(AE180&lt;&gt;"",AE180&lt;AF180),X180="No evaluado",L180="No")),"No puede aprobarse",IF(AND(O180="Sí",Q180=""),"Falta base legal","OK")))</f>
        <v/>
      </c>
      <c r="BD180" s="18"/>
      <c r="BE180" s="18"/>
      <c r="BF180" s="18"/>
      <c r="BG180" s="18"/>
      <c r="BH180" s="19"/>
      <c r="BI180" s="18"/>
      <c r="BJ180" s="17" t="str">
        <f aca="false">IF(OR(BH180="",BI180=""),"",EDATE(BH180,IF(BI180="Mensual",1,IF(BI180="Trimestral",3,IF(BI180="Semestral",6,12)))))</f>
        <v/>
      </c>
      <c r="BK180" s="16" t="str">
        <f aca="true">IF(BJ180="","",IF(BJ180&lt;TODAY(),"Vencida",IF(BJ180&lt;=TODAY()+30,"Por vencer","Vigente")))</f>
        <v/>
      </c>
      <c r="BL180" s="18"/>
    </row>
    <row r="181" customFormat="false" ht="15" hidden="false" customHeight="false" outlineLevel="0" collapsed="false">
      <c r="A181" s="18"/>
      <c r="B181" s="18"/>
      <c r="C181" s="13"/>
      <c r="D181" s="18"/>
      <c r="E181" s="18"/>
      <c r="F181" s="18"/>
      <c r="G181" s="18"/>
      <c r="H181" s="18"/>
      <c r="I181" s="19"/>
      <c r="J181" s="18"/>
      <c r="K181" s="18"/>
      <c r="L181" s="18"/>
      <c r="M181" s="13"/>
      <c r="N181" s="18"/>
      <c r="O181" s="18"/>
      <c r="P181" s="18"/>
      <c r="Q181" s="18"/>
      <c r="R181" s="18"/>
      <c r="S181" s="18"/>
      <c r="T181" s="20"/>
      <c r="U181" s="18"/>
      <c r="V181" s="13"/>
      <c r="W181" s="13"/>
      <c r="X181" s="18"/>
      <c r="Y181" s="13"/>
      <c r="Z181" s="13"/>
      <c r="AA181" s="20"/>
      <c r="AB181" s="20"/>
      <c r="AC181" s="20"/>
      <c r="AD181" s="20"/>
      <c r="AE181" s="15" t="str">
        <f aca="false">IF(COUNT(AA181,AB181,AC181,AD181)&lt;4,"",(AA181+AB181+(100-AC181)+(100-AD181))/4)</f>
        <v/>
      </c>
      <c r="AF181" s="20"/>
      <c r="AG181" s="13"/>
      <c r="AH181" s="13"/>
      <c r="AI181" s="13"/>
      <c r="AJ181" s="13"/>
      <c r="AK181" s="18"/>
      <c r="AL181" s="13"/>
      <c r="AM181" s="18"/>
      <c r="AN181" s="18"/>
      <c r="AO181" s="19"/>
      <c r="AP181" s="13"/>
      <c r="AQ181" s="18"/>
      <c r="AR181" s="18"/>
      <c r="AS181" s="18"/>
      <c r="AT181" s="18"/>
      <c r="AU181" s="18"/>
      <c r="AV181" s="19"/>
      <c r="AW181" s="13"/>
      <c r="AX181" s="13"/>
      <c r="AY181" s="18"/>
      <c r="AZ181" s="18"/>
      <c r="BA181" s="19"/>
      <c r="BB181" s="13"/>
      <c r="BC181" s="16" t="str">
        <f aca="false">IF(A181="","",IF(AND(AY181="Aprobado",OR(AND(AE181&lt;&gt;"",AE181&lt;AF181),X181="No evaluado",L181="No")),"No puede aprobarse",IF(AND(O181="Sí",Q181=""),"Falta base legal","OK")))</f>
        <v/>
      </c>
      <c r="BD181" s="18"/>
      <c r="BE181" s="18"/>
      <c r="BF181" s="18"/>
      <c r="BG181" s="18"/>
      <c r="BH181" s="19"/>
      <c r="BI181" s="18"/>
      <c r="BJ181" s="17" t="str">
        <f aca="false">IF(OR(BH181="",BI181=""),"",EDATE(BH181,IF(BI181="Mensual",1,IF(BI181="Trimestral",3,IF(BI181="Semestral",6,12)))))</f>
        <v/>
      </c>
      <c r="BK181" s="16" t="str">
        <f aca="true">IF(BJ181="","",IF(BJ181&lt;TODAY(),"Vencida",IF(BJ181&lt;=TODAY()+30,"Por vencer","Vigente")))</f>
        <v/>
      </c>
      <c r="BL181" s="18"/>
    </row>
    <row r="182" customFormat="false" ht="15" hidden="false" customHeight="false" outlineLevel="0" collapsed="false">
      <c r="A182" s="18"/>
      <c r="B182" s="18"/>
      <c r="C182" s="13"/>
      <c r="D182" s="18"/>
      <c r="E182" s="18"/>
      <c r="F182" s="18"/>
      <c r="G182" s="18"/>
      <c r="H182" s="18"/>
      <c r="I182" s="19"/>
      <c r="J182" s="18"/>
      <c r="K182" s="18"/>
      <c r="L182" s="18"/>
      <c r="M182" s="13"/>
      <c r="N182" s="18"/>
      <c r="O182" s="18"/>
      <c r="P182" s="18"/>
      <c r="Q182" s="18"/>
      <c r="R182" s="18"/>
      <c r="S182" s="18"/>
      <c r="T182" s="20"/>
      <c r="U182" s="18"/>
      <c r="V182" s="13"/>
      <c r="W182" s="13"/>
      <c r="X182" s="18"/>
      <c r="Y182" s="13"/>
      <c r="Z182" s="13"/>
      <c r="AA182" s="20"/>
      <c r="AB182" s="20"/>
      <c r="AC182" s="20"/>
      <c r="AD182" s="20"/>
      <c r="AE182" s="15" t="str">
        <f aca="false">IF(COUNT(AA182,AB182,AC182,AD182)&lt;4,"",(AA182+AB182+(100-AC182)+(100-AD182))/4)</f>
        <v/>
      </c>
      <c r="AF182" s="20"/>
      <c r="AG182" s="13"/>
      <c r="AH182" s="13"/>
      <c r="AI182" s="13"/>
      <c r="AJ182" s="13"/>
      <c r="AK182" s="18"/>
      <c r="AL182" s="13"/>
      <c r="AM182" s="18"/>
      <c r="AN182" s="18"/>
      <c r="AO182" s="19"/>
      <c r="AP182" s="13"/>
      <c r="AQ182" s="18"/>
      <c r="AR182" s="18"/>
      <c r="AS182" s="18"/>
      <c r="AT182" s="18"/>
      <c r="AU182" s="18"/>
      <c r="AV182" s="19"/>
      <c r="AW182" s="13"/>
      <c r="AX182" s="13"/>
      <c r="AY182" s="18"/>
      <c r="AZ182" s="18"/>
      <c r="BA182" s="19"/>
      <c r="BB182" s="13"/>
      <c r="BC182" s="16" t="str">
        <f aca="false">IF(A182="","",IF(AND(AY182="Aprobado",OR(AND(AE182&lt;&gt;"",AE182&lt;AF182),X182="No evaluado",L182="No")),"No puede aprobarse",IF(AND(O182="Sí",Q182=""),"Falta base legal","OK")))</f>
        <v/>
      </c>
      <c r="BD182" s="18"/>
      <c r="BE182" s="18"/>
      <c r="BF182" s="18"/>
      <c r="BG182" s="18"/>
      <c r="BH182" s="19"/>
      <c r="BI182" s="18"/>
      <c r="BJ182" s="17" t="str">
        <f aca="false">IF(OR(BH182="",BI182=""),"",EDATE(BH182,IF(BI182="Mensual",1,IF(BI182="Trimestral",3,IF(BI182="Semestral",6,12)))))</f>
        <v/>
      </c>
      <c r="BK182" s="16" t="str">
        <f aca="true">IF(BJ182="","",IF(BJ182&lt;TODAY(),"Vencida",IF(BJ182&lt;=TODAY()+30,"Por vencer","Vigente")))</f>
        <v/>
      </c>
      <c r="BL182" s="18"/>
    </row>
    <row r="183" customFormat="false" ht="15" hidden="false" customHeight="false" outlineLevel="0" collapsed="false">
      <c r="A183" s="18"/>
      <c r="B183" s="18"/>
      <c r="C183" s="13"/>
      <c r="D183" s="18"/>
      <c r="E183" s="18"/>
      <c r="F183" s="18"/>
      <c r="G183" s="18"/>
      <c r="H183" s="18"/>
      <c r="I183" s="19"/>
      <c r="J183" s="18"/>
      <c r="K183" s="18"/>
      <c r="L183" s="18"/>
      <c r="M183" s="13"/>
      <c r="N183" s="18"/>
      <c r="O183" s="18"/>
      <c r="P183" s="18"/>
      <c r="Q183" s="18"/>
      <c r="R183" s="18"/>
      <c r="S183" s="18"/>
      <c r="T183" s="20"/>
      <c r="U183" s="18"/>
      <c r="V183" s="13"/>
      <c r="W183" s="13"/>
      <c r="X183" s="18"/>
      <c r="Y183" s="13"/>
      <c r="Z183" s="13"/>
      <c r="AA183" s="20"/>
      <c r="AB183" s="20"/>
      <c r="AC183" s="20"/>
      <c r="AD183" s="20"/>
      <c r="AE183" s="15" t="str">
        <f aca="false">IF(COUNT(AA183,AB183,AC183,AD183)&lt;4,"",(AA183+AB183+(100-AC183)+(100-AD183))/4)</f>
        <v/>
      </c>
      <c r="AF183" s="20"/>
      <c r="AG183" s="13"/>
      <c r="AH183" s="13"/>
      <c r="AI183" s="13"/>
      <c r="AJ183" s="13"/>
      <c r="AK183" s="18"/>
      <c r="AL183" s="13"/>
      <c r="AM183" s="18"/>
      <c r="AN183" s="18"/>
      <c r="AO183" s="19"/>
      <c r="AP183" s="13"/>
      <c r="AQ183" s="18"/>
      <c r="AR183" s="18"/>
      <c r="AS183" s="18"/>
      <c r="AT183" s="18"/>
      <c r="AU183" s="18"/>
      <c r="AV183" s="19"/>
      <c r="AW183" s="13"/>
      <c r="AX183" s="13"/>
      <c r="AY183" s="18"/>
      <c r="AZ183" s="18"/>
      <c r="BA183" s="19"/>
      <c r="BB183" s="13"/>
      <c r="BC183" s="16" t="str">
        <f aca="false">IF(A183="","",IF(AND(AY183="Aprobado",OR(AND(AE183&lt;&gt;"",AE183&lt;AF183),X183="No evaluado",L183="No")),"No puede aprobarse",IF(AND(O183="Sí",Q183=""),"Falta base legal","OK")))</f>
        <v/>
      </c>
      <c r="BD183" s="18"/>
      <c r="BE183" s="18"/>
      <c r="BF183" s="18"/>
      <c r="BG183" s="18"/>
      <c r="BH183" s="19"/>
      <c r="BI183" s="18"/>
      <c r="BJ183" s="17" t="str">
        <f aca="false">IF(OR(BH183="",BI183=""),"",EDATE(BH183,IF(BI183="Mensual",1,IF(BI183="Trimestral",3,IF(BI183="Semestral",6,12)))))</f>
        <v/>
      </c>
      <c r="BK183" s="16" t="str">
        <f aca="true">IF(BJ183="","",IF(BJ183&lt;TODAY(),"Vencida",IF(BJ183&lt;=TODAY()+30,"Por vencer","Vigente")))</f>
        <v/>
      </c>
      <c r="BL183" s="18"/>
    </row>
    <row r="184" customFormat="false" ht="15" hidden="false" customHeight="false" outlineLevel="0" collapsed="false">
      <c r="A184" s="18"/>
      <c r="B184" s="18"/>
      <c r="C184" s="13"/>
      <c r="D184" s="18"/>
      <c r="E184" s="18"/>
      <c r="F184" s="18"/>
      <c r="G184" s="18"/>
      <c r="H184" s="18"/>
      <c r="I184" s="19"/>
      <c r="J184" s="18"/>
      <c r="K184" s="18"/>
      <c r="L184" s="18"/>
      <c r="M184" s="13"/>
      <c r="N184" s="18"/>
      <c r="O184" s="18"/>
      <c r="P184" s="18"/>
      <c r="Q184" s="18"/>
      <c r="R184" s="18"/>
      <c r="S184" s="18"/>
      <c r="T184" s="20"/>
      <c r="U184" s="18"/>
      <c r="V184" s="13"/>
      <c r="W184" s="13"/>
      <c r="X184" s="18"/>
      <c r="Y184" s="13"/>
      <c r="Z184" s="13"/>
      <c r="AA184" s="20"/>
      <c r="AB184" s="20"/>
      <c r="AC184" s="20"/>
      <c r="AD184" s="20"/>
      <c r="AE184" s="15" t="str">
        <f aca="false">IF(COUNT(AA184,AB184,AC184,AD184)&lt;4,"",(AA184+AB184+(100-AC184)+(100-AD184))/4)</f>
        <v/>
      </c>
      <c r="AF184" s="20"/>
      <c r="AG184" s="13"/>
      <c r="AH184" s="13"/>
      <c r="AI184" s="13"/>
      <c r="AJ184" s="13"/>
      <c r="AK184" s="18"/>
      <c r="AL184" s="13"/>
      <c r="AM184" s="18"/>
      <c r="AN184" s="18"/>
      <c r="AO184" s="19"/>
      <c r="AP184" s="13"/>
      <c r="AQ184" s="18"/>
      <c r="AR184" s="18"/>
      <c r="AS184" s="18"/>
      <c r="AT184" s="18"/>
      <c r="AU184" s="18"/>
      <c r="AV184" s="19"/>
      <c r="AW184" s="13"/>
      <c r="AX184" s="13"/>
      <c r="AY184" s="18"/>
      <c r="AZ184" s="18"/>
      <c r="BA184" s="19"/>
      <c r="BB184" s="13"/>
      <c r="BC184" s="16" t="str">
        <f aca="false">IF(A184="","",IF(AND(AY184="Aprobado",OR(AND(AE184&lt;&gt;"",AE184&lt;AF184),X184="No evaluado",L184="No")),"No puede aprobarse",IF(AND(O184="Sí",Q184=""),"Falta base legal","OK")))</f>
        <v/>
      </c>
      <c r="BD184" s="18"/>
      <c r="BE184" s="18"/>
      <c r="BF184" s="18"/>
      <c r="BG184" s="18"/>
      <c r="BH184" s="19"/>
      <c r="BI184" s="18"/>
      <c r="BJ184" s="17" t="str">
        <f aca="false">IF(OR(BH184="",BI184=""),"",EDATE(BH184,IF(BI184="Mensual",1,IF(BI184="Trimestral",3,IF(BI184="Semestral",6,12)))))</f>
        <v/>
      </c>
      <c r="BK184" s="16" t="str">
        <f aca="true">IF(BJ184="","",IF(BJ184&lt;TODAY(),"Vencida",IF(BJ184&lt;=TODAY()+30,"Por vencer","Vigente")))</f>
        <v/>
      </c>
      <c r="BL184" s="18"/>
    </row>
    <row r="185" customFormat="false" ht="15" hidden="false" customHeight="false" outlineLevel="0" collapsed="false">
      <c r="A185" s="18"/>
      <c r="B185" s="18"/>
      <c r="C185" s="13"/>
      <c r="D185" s="18"/>
      <c r="E185" s="18"/>
      <c r="F185" s="18"/>
      <c r="G185" s="18"/>
      <c r="H185" s="18"/>
      <c r="I185" s="19"/>
      <c r="J185" s="18"/>
      <c r="K185" s="18"/>
      <c r="L185" s="18"/>
      <c r="M185" s="13"/>
      <c r="N185" s="18"/>
      <c r="O185" s="18"/>
      <c r="P185" s="18"/>
      <c r="Q185" s="18"/>
      <c r="R185" s="18"/>
      <c r="S185" s="18"/>
      <c r="T185" s="20"/>
      <c r="U185" s="18"/>
      <c r="V185" s="13"/>
      <c r="W185" s="13"/>
      <c r="X185" s="18"/>
      <c r="Y185" s="13"/>
      <c r="Z185" s="13"/>
      <c r="AA185" s="20"/>
      <c r="AB185" s="20"/>
      <c r="AC185" s="20"/>
      <c r="AD185" s="20"/>
      <c r="AE185" s="15" t="str">
        <f aca="false">IF(COUNT(AA185,AB185,AC185,AD185)&lt;4,"",(AA185+AB185+(100-AC185)+(100-AD185))/4)</f>
        <v/>
      </c>
      <c r="AF185" s="20"/>
      <c r="AG185" s="13"/>
      <c r="AH185" s="13"/>
      <c r="AI185" s="13"/>
      <c r="AJ185" s="13"/>
      <c r="AK185" s="18"/>
      <c r="AL185" s="13"/>
      <c r="AM185" s="18"/>
      <c r="AN185" s="18"/>
      <c r="AO185" s="19"/>
      <c r="AP185" s="13"/>
      <c r="AQ185" s="18"/>
      <c r="AR185" s="18"/>
      <c r="AS185" s="18"/>
      <c r="AT185" s="18"/>
      <c r="AU185" s="18"/>
      <c r="AV185" s="19"/>
      <c r="AW185" s="13"/>
      <c r="AX185" s="13"/>
      <c r="AY185" s="18"/>
      <c r="AZ185" s="18"/>
      <c r="BA185" s="19"/>
      <c r="BB185" s="13"/>
      <c r="BC185" s="16" t="str">
        <f aca="false">IF(A185="","",IF(AND(AY185="Aprobado",OR(AND(AE185&lt;&gt;"",AE185&lt;AF185),X185="No evaluado",L185="No")),"No puede aprobarse",IF(AND(O185="Sí",Q185=""),"Falta base legal","OK")))</f>
        <v/>
      </c>
      <c r="BD185" s="18"/>
      <c r="BE185" s="18"/>
      <c r="BF185" s="18"/>
      <c r="BG185" s="18"/>
      <c r="BH185" s="19"/>
      <c r="BI185" s="18"/>
      <c r="BJ185" s="17" t="str">
        <f aca="false">IF(OR(BH185="",BI185=""),"",EDATE(BH185,IF(BI185="Mensual",1,IF(BI185="Trimestral",3,IF(BI185="Semestral",6,12)))))</f>
        <v/>
      </c>
      <c r="BK185" s="16" t="str">
        <f aca="true">IF(BJ185="","",IF(BJ185&lt;TODAY(),"Vencida",IF(BJ185&lt;=TODAY()+30,"Por vencer","Vigente")))</f>
        <v/>
      </c>
      <c r="BL185" s="18"/>
    </row>
    <row r="186" customFormat="false" ht="15" hidden="false" customHeight="false" outlineLevel="0" collapsed="false">
      <c r="A186" s="18"/>
      <c r="B186" s="18"/>
      <c r="C186" s="13"/>
      <c r="D186" s="18"/>
      <c r="E186" s="18"/>
      <c r="F186" s="18"/>
      <c r="G186" s="18"/>
      <c r="H186" s="18"/>
      <c r="I186" s="19"/>
      <c r="J186" s="18"/>
      <c r="K186" s="18"/>
      <c r="L186" s="18"/>
      <c r="M186" s="13"/>
      <c r="N186" s="18"/>
      <c r="O186" s="18"/>
      <c r="P186" s="18"/>
      <c r="Q186" s="18"/>
      <c r="R186" s="18"/>
      <c r="S186" s="18"/>
      <c r="T186" s="20"/>
      <c r="U186" s="18"/>
      <c r="V186" s="13"/>
      <c r="W186" s="13"/>
      <c r="X186" s="18"/>
      <c r="Y186" s="13"/>
      <c r="Z186" s="13"/>
      <c r="AA186" s="20"/>
      <c r="AB186" s="20"/>
      <c r="AC186" s="20"/>
      <c r="AD186" s="20"/>
      <c r="AE186" s="15" t="str">
        <f aca="false">IF(COUNT(AA186,AB186,AC186,AD186)&lt;4,"",(AA186+AB186+(100-AC186)+(100-AD186))/4)</f>
        <v/>
      </c>
      <c r="AF186" s="20"/>
      <c r="AG186" s="13"/>
      <c r="AH186" s="13"/>
      <c r="AI186" s="13"/>
      <c r="AJ186" s="13"/>
      <c r="AK186" s="18"/>
      <c r="AL186" s="13"/>
      <c r="AM186" s="18"/>
      <c r="AN186" s="18"/>
      <c r="AO186" s="19"/>
      <c r="AP186" s="13"/>
      <c r="AQ186" s="18"/>
      <c r="AR186" s="18"/>
      <c r="AS186" s="18"/>
      <c r="AT186" s="18"/>
      <c r="AU186" s="18"/>
      <c r="AV186" s="19"/>
      <c r="AW186" s="13"/>
      <c r="AX186" s="13"/>
      <c r="AY186" s="18"/>
      <c r="AZ186" s="18"/>
      <c r="BA186" s="19"/>
      <c r="BB186" s="13"/>
      <c r="BC186" s="16" t="str">
        <f aca="false">IF(A186="","",IF(AND(AY186="Aprobado",OR(AND(AE186&lt;&gt;"",AE186&lt;AF186),X186="No evaluado",L186="No")),"No puede aprobarse",IF(AND(O186="Sí",Q186=""),"Falta base legal","OK")))</f>
        <v/>
      </c>
      <c r="BD186" s="18"/>
      <c r="BE186" s="18"/>
      <c r="BF186" s="18"/>
      <c r="BG186" s="18"/>
      <c r="BH186" s="19"/>
      <c r="BI186" s="18"/>
      <c r="BJ186" s="17" t="str">
        <f aca="false">IF(OR(BH186="",BI186=""),"",EDATE(BH186,IF(BI186="Mensual",1,IF(BI186="Trimestral",3,IF(BI186="Semestral",6,12)))))</f>
        <v/>
      </c>
      <c r="BK186" s="16" t="str">
        <f aca="true">IF(BJ186="","",IF(BJ186&lt;TODAY(),"Vencida",IF(BJ186&lt;=TODAY()+30,"Por vencer","Vigente")))</f>
        <v/>
      </c>
      <c r="BL186" s="18"/>
    </row>
    <row r="187" customFormat="false" ht="15" hidden="false" customHeight="false" outlineLevel="0" collapsed="false">
      <c r="A187" s="18"/>
      <c r="B187" s="18"/>
      <c r="C187" s="13"/>
      <c r="D187" s="18"/>
      <c r="E187" s="18"/>
      <c r="F187" s="18"/>
      <c r="G187" s="18"/>
      <c r="H187" s="18"/>
      <c r="I187" s="19"/>
      <c r="J187" s="18"/>
      <c r="K187" s="18"/>
      <c r="L187" s="18"/>
      <c r="M187" s="13"/>
      <c r="N187" s="18"/>
      <c r="O187" s="18"/>
      <c r="P187" s="18"/>
      <c r="Q187" s="18"/>
      <c r="R187" s="18"/>
      <c r="S187" s="18"/>
      <c r="T187" s="20"/>
      <c r="U187" s="18"/>
      <c r="V187" s="13"/>
      <c r="W187" s="13"/>
      <c r="X187" s="18"/>
      <c r="Y187" s="13"/>
      <c r="Z187" s="13"/>
      <c r="AA187" s="20"/>
      <c r="AB187" s="20"/>
      <c r="AC187" s="20"/>
      <c r="AD187" s="20"/>
      <c r="AE187" s="15" t="str">
        <f aca="false">IF(COUNT(AA187,AB187,AC187,AD187)&lt;4,"",(AA187+AB187+(100-AC187)+(100-AD187))/4)</f>
        <v/>
      </c>
      <c r="AF187" s="20"/>
      <c r="AG187" s="13"/>
      <c r="AH187" s="13"/>
      <c r="AI187" s="13"/>
      <c r="AJ187" s="13"/>
      <c r="AK187" s="18"/>
      <c r="AL187" s="13"/>
      <c r="AM187" s="18"/>
      <c r="AN187" s="18"/>
      <c r="AO187" s="19"/>
      <c r="AP187" s="13"/>
      <c r="AQ187" s="18"/>
      <c r="AR187" s="18"/>
      <c r="AS187" s="18"/>
      <c r="AT187" s="18"/>
      <c r="AU187" s="18"/>
      <c r="AV187" s="19"/>
      <c r="AW187" s="13"/>
      <c r="AX187" s="13"/>
      <c r="AY187" s="18"/>
      <c r="AZ187" s="18"/>
      <c r="BA187" s="19"/>
      <c r="BB187" s="13"/>
      <c r="BC187" s="16" t="str">
        <f aca="false">IF(A187="","",IF(AND(AY187="Aprobado",OR(AND(AE187&lt;&gt;"",AE187&lt;AF187),X187="No evaluado",L187="No")),"No puede aprobarse",IF(AND(O187="Sí",Q187=""),"Falta base legal","OK")))</f>
        <v/>
      </c>
      <c r="BD187" s="18"/>
      <c r="BE187" s="18"/>
      <c r="BF187" s="18"/>
      <c r="BG187" s="18"/>
      <c r="BH187" s="19"/>
      <c r="BI187" s="18"/>
      <c r="BJ187" s="17" t="str">
        <f aca="false">IF(OR(BH187="",BI187=""),"",EDATE(BH187,IF(BI187="Mensual",1,IF(BI187="Trimestral",3,IF(BI187="Semestral",6,12)))))</f>
        <v/>
      </c>
      <c r="BK187" s="16" t="str">
        <f aca="true">IF(BJ187="","",IF(BJ187&lt;TODAY(),"Vencida",IF(BJ187&lt;=TODAY()+30,"Por vencer","Vigente")))</f>
        <v/>
      </c>
      <c r="BL187" s="18"/>
    </row>
    <row r="188" customFormat="false" ht="15" hidden="false" customHeight="false" outlineLevel="0" collapsed="false">
      <c r="A188" s="18"/>
      <c r="B188" s="18"/>
      <c r="C188" s="13"/>
      <c r="D188" s="18"/>
      <c r="E188" s="18"/>
      <c r="F188" s="18"/>
      <c r="G188" s="18"/>
      <c r="H188" s="18"/>
      <c r="I188" s="19"/>
      <c r="J188" s="18"/>
      <c r="K188" s="18"/>
      <c r="L188" s="18"/>
      <c r="M188" s="13"/>
      <c r="N188" s="18"/>
      <c r="O188" s="18"/>
      <c r="P188" s="18"/>
      <c r="Q188" s="18"/>
      <c r="R188" s="18"/>
      <c r="S188" s="18"/>
      <c r="T188" s="20"/>
      <c r="U188" s="18"/>
      <c r="V188" s="13"/>
      <c r="W188" s="13"/>
      <c r="X188" s="18"/>
      <c r="Y188" s="13"/>
      <c r="Z188" s="13"/>
      <c r="AA188" s="20"/>
      <c r="AB188" s="20"/>
      <c r="AC188" s="20"/>
      <c r="AD188" s="20"/>
      <c r="AE188" s="15" t="str">
        <f aca="false">IF(COUNT(AA188,AB188,AC188,AD188)&lt;4,"",(AA188+AB188+(100-AC188)+(100-AD188))/4)</f>
        <v/>
      </c>
      <c r="AF188" s="20"/>
      <c r="AG188" s="13"/>
      <c r="AH188" s="13"/>
      <c r="AI188" s="13"/>
      <c r="AJ188" s="13"/>
      <c r="AK188" s="18"/>
      <c r="AL188" s="13"/>
      <c r="AM188" s="18"/>
      <c r="AN188" s="18"/>
      <c r="AO188" s="19"/>
      <c r="AP188" s="13"/>
      <c r="AQ188" s="18"/>
      <c r="AR188" s="18"/>
      <c r="AS188" s="18"/>
      <c r="AT188" s="18"/>
      <c r="AU188" s="18"/>
      <c r="AV188" s="19"/>
      <c r="AW188" s="13"/>
      <c r="AX188" s="13"/>
      <c r="AY188" s="18"/>
      <c r="AZ188" s="18"/>
      <c r="BA188" s="19"/>
      <c r="BB188" s="13"/>
      <c r="BC188" s="16" t="str">
        <f aca="false">IF(A188="","",IF(AND(AY188="Aprobado",OR(AND(AE188&lt;&gt;"",AE188&lt;AF188),X188="No evaluado",L188="No")),"No puede aprobarse",IF(AND(O188="Sí",Q188=""),"Falta base legal","OK")))</f>
        <v/>
      </c>
      <c r="BD188" s="18"/>
      <c r="BE188" s="18"/>
      <c r="BF188" s="18"/>
      <c r="BG188" s="18"/>
      <c r="BH188" s="19"/>
      <c r="BI188" s="18"/>
      <c r="BJ188" s="17" t="str">
        <f aca="false">IF(OR(BH188="",BI188=""),"",EDATE(BH188,IF(BI188="Mensual",1,IF(BI188="Trimestral",3,IF(BI188="Semestral",6,12)))))</f>
        <v/>
      </c>
      <c r="BK188" s="16" t="str">
        <f aca="true">IF(BJ188="","",IF(BJ188&lt;TODAY(),"Vencida",IF(BJ188&lt;=TODAY()+30,"Por vencer","Vigente")))</f>
        <v/>
      </c>
      <c r="BL188" s="18"/>
    </row>
    <row r="189" customFormat="false" ht="15" hidden="false" customHeight="false" outlineLevel="0" collapsed="false">
      <c r="A189" s="18"/>
      <c r="B189" s="18"/>
      <c r="C189" s="13"/>
      <c r="D189" s="18"/>
      <c r="E189" s="18"/>
      <c r="F189" s="18"/>
      <c r="G189" s="18"/>
      <c r="H189" s="18"/>
      <c r="I189" s="19"/>
      <c r="J189" s="18"/>
      <c r="K189" s="18"/>
      <c r="L189" s="18"/>
      <c r="M189" s="13"/>
      <c r="N189" s="18"/>
      <c r="O189" s="18"/>
      <c r="P189" s="18"/>
      <c r="Q189" s="18"/>
      <c r="R189" s="18"/>
      <c r="S189" s="18"/>
      <c r="T189" s="20"/>
      <c r="U189" s="18"/>
      <c r="V189" s="13"/>
      <c r="W189" s="13"/>
      <c r="X189" s="18"/>
      <c r="Y189" s="13"/>
      <c r="Z189" s="13"/>
      <c r="AA189" s="20"/>
      <c r="AB189" s="20"/>
      <c r="AC189" s="20"/>
      <c r="AD189" s="20"/>
      <c r="AE189" s="15" t="str">
        <f aca="false">IF(COUNT(AA189,AB189,AC189,AD189)&lt;4,"",(AA189+AB189+(100-AC189)+(100-AD189))/4)</f>
        <v/>
      </c>
      <c r="AF189" s="20"/>
      <c r="AG189" s="13"/>
      <c r="AH189" s="13"/>
      <c r="AI189" s="13"/>
      <c r="AJ189" s="13"/>
      <c r="AK189" s="18"/>
      <c r="AL189" s="13"/>
      <c r="AM189" s="18"/>
      <c r="AN189" s="18"/>
      <c r="AO189" s="19"/>
      <c r="AP189" s="13"/>
      <c r="AQ189" s="18"/>
      <c r="AR189" s="18"/>
      <c r="AS189" s="18"/>
      <c r="AT189" s="18"/>
      <c r="AU189" s="18"/>
      <c r="AV189" s="19"/>
      <c r="AW189" s="13"/>
      <c r="AX189" s="13"/>
      <c r="AY189" s="18"/>
      <c r="AZ189" s="18"/>
      <c r="BA189" s="19"/>
      <c r="BB189" s="13"/>
      <c r="BC189" s="16" t="str">
        <f aca="false">IF(A189="","",IF(AND(AY189="Aprobado",OR(AND(AE189&lt;&gt;"",AE189&lt;AF189),X189="No evaluado",L189="No")),"No puede aprobarse",IF(AND(O189="Sí",Q189=""),"Falta base legal","OK")))</f>
        <v/>
      </c>
      <c r="BD189" s="18"/>
      <c r="BE189" s="18"/>
      <c r="BF189" s="18"/>
      <c r="BG189" s="18"/>
      <c r="BH189" s="19"/>
      <c r="BI189" s="18"/>
      <c r="BJ189" s="17" t="str">
        <f aca="false">IF(OR(BH189="",BI189=""),"",EDATE(BH189,IF(BI189="Mensual",1,IF(BI189="Trimestral",3,IF(BI189="Semestral",6,12)))))</f>
        <v/>
      </c>
      <c r="BK189" s="16" t="str">
        <f aca="true">IF(BJ189="","",IF(BJ189&lt;TODAY(),"Vencida",IF(BJ189&lt;=TODAY()+30,"Por vencer","Vigente")))</f>
        <v/>
      </c>
      <c r="BL189" s="18"/>
    </row>
    <row r="190" customFormat="false" ht="15" hidden="false" customHeight="false" outlineLevel="0" collapsed="false">
      <c r="A190" s="18"/>
      <c r="B190" s="18"/>
      <c r="C190" s="13"/>
      <c r="D190" s="18"/>
      <c r="E190" s="18"/>
      <c r="F190" s="18"/>
      <c r="G190" s="18"/>
      <c r="H190" s="18"/>
      <c r="I190" s="19"/>
      <c r="J190" s="18"/>
      <c r="K190" s="18"/>
      <c r="L190" s="18"/>
      <c r="M190" s="13"/>
      <c r="N190" s="18"/>
      <c r="O190" s="18"/>
      <c r="P190" s="18"/>
      <c r="Q190" s="18"/>
      <c r="R190" s="18"/>
      <c r="S190" s="18"/>
      <c r="T190" s="20"/>
      <c r="U190" s="18"/>
      <c r="V190" s="13"/>
      <c r="W190" s="13"/>
      <c r="X190" s="18"/>
      <c r="Y190" s="13"/>
      <c r="Z190" s="13"/>
      <c r="AA190" s="20"/>
      <c r="AB190" s="20"/>
      <c r="AC190" s="20"/>
      <c r="AD190" s="20"/>
      <c r="AE190" s="15" t="str">
        <f aca="false">IF(COUNT(AA190,AB190,AC190,AD190)&lt;4,"",(AA190+AB190+(100-AC190)+(100-AD190))/4)</f>
        <v/>
      </c>
      <c r="AF190" s="20"/>
      <c r="AG190" s="13"/>
      <c r="AH190" s="13"/>
      <c r="AI190" s="13"/>
      <c r="AJ190" s="13"/>
      <c r="AK190" s="18"/>
      <c r="AL190" s="13"/>
      <c r="AM190" s="18"/>
      <c r="AN190" s="18"/>
      <c r="AO190" s="19"/>
      <c r="AP190" s="13"/>
      <c r="AQ190" s="18"/>
      <c r="AR190" s="18"/>
      <c r="AS190" s="18"/>
      <c r="AT190" s="18"/>
      <c r="AU190" s="18"/>
      <c r="AV190" s="19"/>
      <c r="AW190" s="13"/>
      <c r="AX190" s="13"/>
      <c r="AY190" s="18"/>
      <c r="AZ190" s="18"/>
      <c r="BA190" s="19"/>
      <c r="BB190" s="13"/>
      <c r="BC190" s="16" t="str">
        <f aca="false">IF(A190="","",IF(AND(AY190="Aprobado",OR(AND(AE190&lt;&gt;"",AE190&lt;AF190),X190="No evaluado",L190="No")),"No puede aprobarse",IF(AND(O190="Sí",Q190=""),"Falta base legal","OK")))</f>
        <v/>
      </c>
      <c r="BD190" s="18"/>
      <c r="BE190" s="18"/>
      <c r="BF190" s="18"/>
      <c r="BG190" s="18"/>
      <c r="BH190" s="19"/>
      <c r="BI190" s="18"/>
      <c r="BJ190" s="17" t="str">
        <f aca="false">IF(OR(BH190="",BI190=""),"",EDATE(BH190,IF(BI190="Mensual",1,IF(BI190="Trimestral",3,IF(BI190="Semestral",6,12)))))</f>
        <v/>
      </c>
      <c r="BK190" s="16" t="str">
        <f aca="true">IF(BJ190="","",IF(BJ190&lt;TODAY(),"Vencida",IF(BJ190&lt;=TODAY()+30,"Por vencer","Vigente")))</f>
        <v/>
      </c>
      <c r="BL190" s="18"/>
    </row>
    <row r="191" customFormat="false" ht="15" hidden="false" customHeight="false" outlineLevel="0" collapsed="false">
      <c r="A191" s="18"/>
      <c r="B191" s="18"/>
      <c r="C191" s="13"/>
      <c r="D191" s="18"/>
      <c r="E191" s="18"/>
      <c r="F191" s="18"/>
      <c r="G191" s="18"/>
      <c r="H191" s="18"/>
      <c r="I191" s="19"/>
      <c r="J191" s="18"/>
      <c r="K191" s="18"/>
      <c r="L191" s="18"/>
      <c r="M191" s="13"/>
      <c r="N191" s="18"/>
      <c r="O191" s="18"/>
      <c r="P191" s="18"/>
      <c r="Q191" s="18"/>
      <c r="R191" s="18"/>
      <c r="S191" s="18"/>
      <c r="T191" s="20"/>
      <c r="U191" s="18"/>
      <c r="V191" s="13"/>
      <c r="W191" s="13"/>
      <c r="X191" s="18"/>
      <c r="Y191" s="13"/>
      <c r="Z191" s="13"/>
      <c r="AA191" s="20"/>
      <c r="AB191" s="20"/>
      <c r="AC191" s="20"/>
      <c r="AD191" s="20"/>
      <c r="AE191" s="15" t="str">
        <f aca="false">IF(COUNT(AA191,AB191,AC191,AD191)&lt;4,"",(AA191+AB191+(100-AC191)+(100-AD191))/4)</f>
        <v/>
      </c>
      <c r="AF191" s="20"/>
      <c r="AG191" s="13"/>
      <c r="AH191" s="13"/>
      <c r="AI191" s="13"/>
      <c r="AJ191" s="13"/>
      <c r="AK191" s="18"/>
      <c r="AL191" s="13"/>
      <c r="AM191" s="18"/>
      <c r="AN191" s="18"/>
      <c r="AO191" s="19"/>
      <c r="AP191" s="13"/>
      <c r="AQ191" s="18"/>
      <c r="AR191" s="18"/>
      <c r="AS191" s="18"/>
      <c r="AT191" s="18"/>
      <c r="AU191" s="18"/>
      <c r="AV191" s="19"/>
      <c r="AW191" s="13"/>
      <c r="AX191" s="13"/>
      <c r="AY191" s="18"/>
      <c r="AZ191" s="18"/>
      <c r="BA191" s="19"/>
      <c r="BB191" s="13"/>
      <c r="BC191" s="16" t="str">
        <f aca="false">IF(A191="","",IF(AND(AY191="Aprobado",OR(AND(AE191&lt;&gt;"",AE191&lt;AF191),X191="No evaluado",L191="No")),"No puede aprobarse",IF(AND(O191="Sí",Q191=""),"Falta base legal","OK")))</f>
        <v/>
      </c>
      <c r="BD191" s="18"/>
      <c r="BE191" s="18"/>
      <c r="BF191" s="18"/>
      <c r="BG191" s="18"/>
      <c r="BH191" s="19"/>
      <c r="BI191" s="18"/>
      <c r="BJ191" s="17" t="str">
        <f aca="false">IF(OR(BH191="",BI191=""),"",EDATE(BH191,IF(BI191="Mensual",1,IF(BI191="Trimestral",3,IF(BI191="Semestral",6,12)))))</f>
        <v/>
      </c>
      <c r="BK191" s="16" t="str">
        <f aca="true">IF(BJ191="","",IF(BJ191&lt;TODAY(),"Vencida",IF(BJ191&lt;=TODAY()+30,"Por vencer","Vigente")))</f>
        <v/>
      </c>
      <c r="BL191" s="18"/>
    </row>
    <row r="192" customFormat="false" ht="15" hidden="false" customHeight="false" outlineLevel="0" collapsed="false">
      <c r="A192" s="18"/>
      <c r="B192" s="18"/>
      <c r="C192" s="13"/>
      <c r="D192" s="18"/>
      <c r="E192" s="18"/>
      <c r="F192" s="18"/>
      <c r="G192" s="18"/>
      <c r="H192" s="18"/>
      <c r="I192" s="19"/>
      <c r="J192" s="18"/>
      <c r="K192" s="18"/>
      <c r="L192" s="18"/>
      <c r="M192" s="13"/>
      <c r="N192" s="18"/>
      <c r="O192" s="18"/>
      <c r="P192" s="18"/>
      <c r="Q192" s="18"/>
      <c r="R192" s="18"/>
      <c r="S192" s="18"/>
      <c r="T192" s="20"/>
      <c r="U192" s="18"/>
      <c r="V192" s="13"/>
      <c r="W192" s="13"/>
      <c r="X192" s="18"/>
      <c r="Y192" s="13"/>
      <c r="Z192" s="13"/>
      <c r="AA192" s="20"/>
      <c r="AB192" s="20"/>
      <c r="AC192" s="20"/>
      <c r="AD192" s="20"/>
      <c r="AE192" s="15" t="str">
        <f aca="false">IF(COUNT(AA192,AB192,AC192,AD192)&lt;4,"",(AA192+AB192+(100-AC192)+(100-AD192))/4)</f>
        <v/>
      </c>
      <c r="AF192" s="20"/>
      <c r="AG192" s="13"/>
      <c r="AH192" s="13"/>
      <c r="AI192" s="13"/>
      <c r="AJ192" s="13"/>
      <c r="AK192" s="18"/>
      <c r="AL192" s="13"/>
      <c r="AM192" s="18"/>
      <c r="AN192" s="18"/>
      <c r="AO192" s="19"/>
      <c r="AP192" s="13"/>
      <c r="AQ192" s="18"/>
      <c r="AR192" s="18"/>
      <c r="AS192" s="18"/>
      <c r="AT192" s="18"/>
      <c r="AU192" s="18"/>
      <c r="AV192" s="19"/>
      <c r="AW192" s="13"/>
      <c r="AX192" s="13"/>
      <c r="AY192" s="18"/>
      <c r="AZ192" s="18"/>
      <c r="BA192" s="19"/>
      <c r="BB192" s="13"/>
      <c r="BC192" s="16" t="str">
        <f aca="false">IF(A192="","",IF(AND(AY192="Aprobado",OR(AND(AE192&lt;&gt;"",AE192&lt;AF192),X192="No evaluado",L192="No")),"No puede aprobarse",IF(AND(O192="Sí",Q192=""),"Falta base legal","OK")))</f>
        <v/>
      </c>
      <c r="BD192" s="18"/>
      <c r="BE192" s="18"/>
      <c r="BF192" s="18"/>
      <c r="BG192" s="18"/>
      <c r="BH192" s="19"/>
      <c r="BI192" s="18"/>
      <c r="BJ192" s="17" t="str">
        <f aca="false">IF(OR(BH192="",BI192=""),"",EDATE(BH192,IF(BI192="Mensual",1,IF(BI192="Trimestral",3,IF(BI192="Semestral",6,12)))))</f>
        <v/>
      </c>
      <c r="BK192" s="16" t="str">
        <f aca="true">IF(BJ192="","",IF(BJ192&lt;TODAY(),"Vencida",IF(BJ192&lt;=TODAY()+30,"Por vencer","Vigente")))</f>
        <v/>
      </c>
      <c r="BL192" s="18"/>
    </row>
    <row r="193" customFormat="false" ht="15" hidden="false" customHeight="false" outlineLevel="0" collapsed="false">
      <c r="A193" s="18"/>
      <c r="B193" s="18"/>
      <c r="C193" s="13"/>
      <c r="D193" s="18"/>
      <c r="E193" s="18"/>
      <c r="F193" s="18"/>
      <c r="G193" s="18"/>
      <c r="H193" s="18"/>
      <c r="I193" s="19"/>
      <c r="J193" s="18"/>
      <c r="K193" s="18"/>
      <c r="L193" s="18"/>
      <c r="M193" s="13"/>
      <c r="N193" s="18"/>
      <c r="O193" s="18"/>
      <c r="P193" s="18"/>
      <c r="Q193" s="18"/>
      <c r="R193" s="18"/>
      <c r="S193" s="18"/>
      <c r="T193" s="20"/>
      <c r="U193" s="18"/>
      <c r="V193" s="13"/>
      <c r="W193" s="13"/>
      <c r="X193" s="18"/>
      <c r="Y193" s="13"/>
      <c r="Z193" s="13"/>
      <c r="AA193" s="20"/>
      <c r="AB193" s="20"/>
      <c r="AC193" s="20"/>
      <c r="AD193" s="20"/>
      <c r="AE193" s="15" t="str">
        <f aca="false">IF(COUNT(AA193,AB193,AC193,AD193)&lt;4,"",(AA193+AB193+(100-AC193)+(100-AD193))/4)</f>
        <v/>
      </c>
      <c r="AF193" s="20"/>
      <c r="AG193" s="13"/>
      <c r="AH193" s="13"/>
      <c r="AI193" s="13"/>
      <c r="AJ193" s="13"/>
      <c r="AK193" s="18"/>
      <c r="AL193" s="13"/>
      <c r="AM193" s="18"/>
      <c r="AN193" s="18"/>
      <c r="AO193" s="19"/>
      <c r="AP193" s="13"/>
      <c r="AQ193" s="18"/>
      <c r="AR193" s="18"/>
      <c r="AS193" s="18"/>
      <c r="AT193" s="18"/>
      <c r="AU193" s="18"/>
      <c r="AV193" s="19"/>
      <c r="AW193" s="13"/>
      <c r="AX193" s="13"/>
      <c r="AY193" s="18"/>
      <c r="AZ193" s="18"/>
      <c r="BA193" s="19"/>
      <c r="BB193" s="13"/>
      <c r="BC193" s="16" t="str">
        <f aca="false">IF(A193="","",IF(AND(AY193="Aprobado",OR(AND(AE193&lt;&gt;"",AE193&lt;AF193),X193="No evaluado",L193="No")),"No puede aprobarse",IF(AND(O193="Sí",Q193=""),"Falta base legal","OK")))</f>
        <v/>
      </c>
      <c r="BD193" s="18"/>
      <c r="BE193" s="18"/>
      <c r="BF193" s="18"/>
      <c r="BG193" s="18"/>
      <c r="BH193" s="19"/>
      <c r="BI193" s="18"/>
      <c r="BJ193" s="17" t="str">
        <f aca="false">IF(OR(BH193="",BI193=""),"",EDATE(BH193,IF(BI193="Mensual",1,IF(BI193="Trimestral",3,IF(BI193="Semestral",6,12)))))</f>
        <v/>
      </c>
      <c r="BK193" s="16" t="str">
        <f aca="true">IF(BJ193="","",IF(BJ193&lt;TODAY(),"Vencida",IF(BJ193&lt;=TODAY()+30,"Por vencer","Vigente")))</f>
        <v/>
      </c>
      <c r="BL193" s="18"/>
    </row>
    <row r="194" customFormat="false" ht="15" hidden="false" customHeight="false" outlineLevel="0" collapsed="false">
      <c r="A194" s="18"/>
      <c r="B194" s="18"/>
      <c r="C194" s="13"/>
      <c r="D194" s="18"/>
      <c r="E194" s="18"/>
      <c r="F194" s="18"/>
      <c r="G194" s="18"/>
      <c r="H194" s="18"/>
      <c r="I194" s="19"/>
      <c r="J194" s="18"/>
      <c r="K194" s="18"/>
      <c r="L194" s="18"/>
      <c r="M194" s="13"/>
      <c r="N194" s="18"/>
      <c r="O194" s="18"/>
      <c r="P194" s="18"/>
      <c r="Q194" s="18"/>
      <c r="R194" s="18"/>
      <c r="S194" s="18"/>
      <c r="T194" s="20"/>
      <c r="U194" s="18"/>
      <c r="V194" s="13"/>
      <c r="W194" s="13"/>
      <c r="X194" s="18"/>
      <c r="Y194" s="13"/>
      <c r="Z194" s="13"/>
      <c r="AA194" s="20"/>
      <c r="AB194" s="20"/>
      <c r="AC194" s="20"/>
      <c r="AD194" s="20"/>
      <c r="AE194" s="15" t="str">
        <f aca="false">IF(COUNT(AA194,AB194,AC194,AD194)&lt;4,"",(AA194+AB194+(100-AC194)+(100-AD194))/4)</f>
        <v/>
      </c>
      <c r="AF194" s="20"/>
      <c r="AG194" s="13"/>
      <c r="AH194" s="13"/>
      <c r="AI194" s="13"/>
      <c r="AJ194" s="13"/>
      <c r="AK194" s="18"/>
      <c r="AL194" s="13"/>
      <c r="AM194" s="18"/>
      <c r="AN194" s="18"/>
      <c r="AO194" s="19"/>
      <c r="AP194" s="13"/>
      <c r="AQ194" s="18"/>
      <c r="AR194" s="18"/>
      <c r="AS194" s="18"/>
      <c r="AT194" s="18"/>
      <c r="AU194" s="18"/>
      <c r="AV194" s="19"/>
      <c r="AW194" s="13"/>
      <c r="AX194" s="13"/>
      <c r="AY194" s="18"/>
      <c r="AZ194" s="18"/>
      <c r="BA194" s="19"/>
      <c r="BB194" s="13"/>
      <c r="BC194" s="16" t="str">
        <f aca="false">IF(A194="","",IF(AND(AY194="Aprobado",OR(AND(AE194&lt;&gt;"",AE194&lt;AF194),X194="No evaluado",L194="No")),"No puede aprobarse",IF(AND(O194="Sí",Q194=""),"Falta base legal","OK")))</f>
        <v/>
      </c>
      <c r="BD194" s="18"/>
      <c r="BE194" s="18"/>
      <c r="BF194" s="18"/>
      <c r="BG194" s="18"/>
      <c r="BH194" s="19"/>
      <c r="BI194" s="18"/>
      <c r="BJ194" s="17" t="str">
        <f aca="false">IF(OR(BH194="",BI194=""),"",EDATE(BH194,IF(BI194="Mensual",1,IF(BI194="Trimestral",3,IF(BI194="Semestral",6,12)))))</f>
        <v/>
      </c>
      <c r="BK194" s="16" t="str">
        <f aca="true">IF(BJ194="","",IF(BJ194&lt;TODAY(),"Vencida",IF(BJ194&lt;=TODAY()+30,"Por vencer","Vigente")))</f>
        <v/>
      </c>
      <c r="BL194" s="18"/>
    </row>
    <row r="195" customFormat="false" ht="15" hidden="false" customHeight="false" outlineLevel="0" collapsed="false">
      <c r="A195" s="18"/>
      <c r="B195" s="18"/>
      <c r="C195" s="13"/>
      <c r="D195" s="18"/>
      <c r="E195" s="18"/>
      <c r="F195" s="18"/>
      <c r="G195" s="18"/>
      <c r="H195" s="18"/>
      <c r="I195" s="19"/>
      <c r="J195" s="18"/>
      <c r="K195" s="18"/>
      <c r="L195" s="18"/>
      <c r="M195" s="13"/>
      <c r="N195" s="18"/>
      <c r="O195" s="18"/>
      <c r="P195" s="18"/>
      <c r="Q195" s="18"/>
      <c r="R195" s="18"/>
      <c r="S195" s="18"/>
      <c r="T195" s="20"/>
      <c r="U195" s="18"/>
      <c r="V195" s="13"/>
      <c r="W195" s="13"/>
      <c r="X195" s="18"/>
      <c r="Y195" s="13"/>
      <c r="Z195" s="13"/>
      <c r="AA195" s="20"/>
      <c r="AB195" s="20"/>
      <c r="AC195" s="20"/>
      <c r="AD195" s="20"/>
      <c r="AE195" s="15" t="str">
        <f aca="false">IF(COUNT(AA195,AB195,AC195,AD195)&lt;4,"",(AA195+AB195+(100-AC195)+(100-AD195))/4)</f>
        <v/>
      </c>
      <c r="AF195" s="20"/>
      <c r="AG195" s="13"/>
      <c r="AH195" s="13"/>
      <c r="AI195" s="13"/>
      <c r="AJ195" s="13"/>
      <c r="AK195" s="18"/>
      <c r="AL195" s="13"/>
      <c r="AM195" s="18"/>
      <c r="AN195" s="18"/>
      <c r="AO195" s="19"/>
      <c r="AP195" s="13"/>
      <c r="AQ195" s="18"/>
      <c r="AR195" s="18"/>
      <c r="AS195" s="18"/>
      <c r="AT195" s="18"/>
      <c r="AU195" s="18"/>
      <c r="AV195" s="19"/>
      <c r="AW195" s="13"/>
      <c r="AX195" s="13"/>
      <c r="AY195" s="18"/>
      <c r="AZ195" s="18"/>
      <c r="BA195" s="19"/>
      <c r="BB195" s="13"/>
      <c r="BC195" s="16" t="str">
        <f aca="false">IF(A195="","",IF(AND(AY195="Aprobado",OR(AND(AE195&lt;&gt;"",AE195&lt;AF195),X195="No evaluado",L195="No")),"No puede aprobarse",IF(AND(O195="Sí",Q195=""),"Falta base legal","OK")))</f>
        <v/>
      </c>
      <c r="BD195" s="18"/>
      <c r="BE195" s="18"/>
      <c r="BF195" s="18"/>
      <c r="BG195" s="18"/>
      <c r="BH195" s="19"/>
      <c r="BI195" s="18"/>
      <c r="BJ195" s="17" t="str">
        <f aca="false">IF(OR(BH195="",BI195=""),"",EDATE(BH195,IF(BI195="Mensual",1,IF(BI195="Trimestral",3,IF(BI195="Semestral",6,12)))))</f>
        <v/>
      </c>
      <c r="BK195" s="16" t="str">
        <f aca="true">IF(BJ195="","",IF(BJ195&lt;TODAY(),"Vencida",IF(BJ195&lt;=TODAY()+30,"Por vencer","Vigente")))</f>
        <v/>
      </c>
      <c r="BL195" s="18"/>
    </row>
    <row r="196" customFormat="false" ht="15" hidden="false" customHeight="false" outlineLevel="0" collapsed="false">
      <c r="A196" s="18"/>
      <c r="B196" s="18"/>
      <c r="C196" s="13"/>
      <c r="D196" s="18"/>
      <c r="E196" s="18"/>
      <c r="F196" s="18"/>
      <c r="G196" s="18"/>
      <c r="H196" s="18"/>
      <c r="I196" s="19"/>
      <c r="J196" s="18"/>
      <c r="K196" s="18"/>
      <c r="L196" s="18"/>
      <c r="M196" s="13"/>
      <c r="N196" s="18"/>
      <c r="O196" s="18"/>
      <c r="P196" s="18"/>
      <c r="Q196" s="18"/>
      <c r="R196" s="18"/>
      <c r="S196" s="18"/>
      <c r="T196" s="20"/>
      <c r="U196" s="18"/>
      <c r="V196" s="13"/>
      <c r="W196" s="13"/>
      <c r="X196" s="18"/>
      <c r="Y196" s="13"/>
      <c r="Z196" s="13"/>
      <c r="AA196" s="20"/>
      <c r="AB196" s="20"/>
      <c r="AC196" s="20"/>
      <c r="AD196" s="20"/>
      <c r="AE196" s="15" t="str">
        <f aca="false">IF(COUNT(AA196,AB196,AC196,AD196)&lt;4,"",(AA196+AB196+(100-AC196)+(100-AD196))/4)</f>
        <v/>
      </c>
      <c r="AF196" s="20"/>
      <c r="AG196" s="13"/>
      <c r="AH196" s="13"/>
      <c r="AI196" s="13"/>
      <c r="AJ196" s="13"/>
      <c r="AK196" s="18"/>
      <c r="AL196" s="13"/>
      <c r="AM196" s="18"/>
      <c r="AN196" s="18"/>
      <c r="AO196" s="19"/>
      <c r="AP196" s="13"/>
      <c r="AQ196" s="18"/>
      <c r="AR196" s="18"/>
      <c r="AS196" s="18"/>
      <c r="AT196" s="18"/>
      <c r="AU196" s="18"/>
      <c r="AV196" s="19"/>
      <c r="AW196" s="13"/>
      <c r="AX196" s="13"/>
      <c r="AY196" s="18"/>
      <c r="AZ196" s="18"/>
      <c r="BA196" s="19"/>
      <c r="BB196" s="13"/>
      <c r="BC196" s="16" t="str">
        <f aca="false">IF(A196="","",IF(AND(AY196="Aprobado",OR(AND(AE196&lt;&gt;"",AE196&lt;AF196),X196="No evaluado",L196="No")),"No puede aprobarse",IF(AND(O196="Sí",Q196=""),"Falta base legal","OK")))</f>
        <v/>
      </c>
      <c r="BD196" s="18"/>
      <c r="BE196" s="18"/>
      <c r="BF196" s="18"/>
      <c r="BG196" s="18"/>
      <c r="BH196" s="19"/>
      <c r="BI196" s="18"/>
      <c r="BJ196" s="17" t="str">
        <f aca="false">IF(OR(BH196="",BI196=""),"",EDATE(BH196,IF(BI196="Mensual",1,IF(BI196="Trimestral",3,IF(BI196="Semestral",6,12)))))</f>
        <v/>
      </c>
      <c r="BK196" s="16" t="str">
        <f aca="true">IF(BJ196="","",IF(BJ196&lt;TODAY(),"Vencida",IF(BJ196&lt;=TODAY()+30,"Por vencer","Vigente")))</f>
        <v/>
      </c>
      <c r="BL196" s="18"/>
    </row>
    <row r="197" customFormat="false" ht="15" hidden="false" customHeight="false" outlineLevel="0" collapsed="false">
      <c r="A197" s="18"/>
      <c r="B197" s="18"/>
      <c r="C197" s="13"/>
      <c r="D197" s="18"/>
      <c r="E197" s="18"/>
      <c r="F197" s="18"/>
      <c r="G197" s="18"/>
      <c r="H197" s="18"/>
      <c r="I197" s="19"/>
      <c r="J197" s="18"/>
      <c r="K197" s="18"/>
      <c r="L197" s="18"/>
      <c r="M197" s="13"/>
      <c r="N197" s="18"/>
      <c r="O197" s="18"/>
      <c r="P197" s="18"/>
      <c r="Q197" s="18"/>
      <c r="R197" s="18"/>
      <c r="S197" s="18"/>
      <c r="T197" s="20"/>
      <c r="U197" s="18"/>
      <c r="V197" s="13"/>
      <c r="W197" s="13"/>
      <c r="X197" s="18"/>
      <c r="Y197" s="13"/>
      <c r="Z197" s="13"/>
      <c r="AA197" s="20"/>
      <c r="AB197" s="20"/>
      <c r="AC197" s="20"/>
      <c r="AD197" s="20"/>
      <c r="AE197" s="15" t="str">
        <f aca="false">IF(COUNT(AA197,AB197,AC197,AD197)&lt;4,"",(AA197+AB197+(100-AC197)+(100-AD197))/4)</f>
        <v/>
      </c>
      <c r="AF197" s="20"/>
      <c r="AG197" s="13"/>
      <c r="AH197" s="13"/>
      <c r="AI197" s="13"/>
      <c r="AJ197" s="13"/>
      <c r="AK197" s="18"/>
      <c r="AL197" s="13"/>
      <c r="AM197" s="18"/>
      <c r="AN197" s="18"/>
      <c r="AO197" s="19"/>
      <c r="AP197" s="13"/>
      <c r="AQ197" s="18"/>
      <c r="AR197" s="18"/>
      <c r="AS197" s="18"/>
      <c r="AT197" s="18"/>
      <c r="AU197" s="18"/>
      <c r="AV197" s="19"/>
      <c r="AW197" s="13"/>
      <c r="AX197" s="13"/>
      <c r="AY197" s="18"/>
      <c r="AZ197" s="18"/>
      <c r="BA197" s="19"/>
      <c r="BB197" s="13"/>
      <c r="BC197" s="16" t="str">
        <f aca="false">IF(A197="","",IF(AND(AY197="Aprobado",OR(AND(AE197&lt;&gt;"",AE197&lt;AF197),X197="No evaluado",L197="No")),"No puede aprobarse",IF(AND(O197="Sí",Q197=""),"Falta base legal","OK")))</f>
        <v/>
      </c>
      <c r="BD197" s="18"/>
      <c r="BE197" s="18"/>
      <c r="BF197" s="18"/>
      <c r="BG197" s="18"/>
      <c r="BH197" s="19"/>
      <c r="BI197" s="18"/>
      <c r="BJ197" s="17" t="str">
        <f aca="false">IF(OR(BH197="",BI197=""),"",EDATE(BH197,IF(BI197="Mensual",1,IF(BI197="Trimestral",3,IF(BI197="Semestral",6,12)))))</f>
        <v/>
      </c>
      <c r="BK197" s="16" t="str">
        <f aca="true">IF(BJ197="","",IF(BJ197&lt;TODAY(),"Vencida",IF(BJ197&lt;=TODAY()+30,"Por vencer","Vigente")))</f>
        <v/>
      </c>
      <c r="BL197" s="18"/>
    </row>
    <row r="198" customFormat="false" ht="15" hidden="false" customHeight="false" outlineLevel="0" collapsed="false">
      <c r="A198" s="18"/>
      <c r="B198" s="18"/>
      <c r="C198" s="13"/>
      <c r="D198" s="18"/>
      <c r="E198" s="18"/>
      <c r="F198" s="18"/>
      <c r="G198" s="18"/>
      <c r="H198" s="18"/>
      <c r="I198" s="19"/>
      <c r="J198" s="18"/>
      <c r="K198" s="18"/>
      <c r="L198" s="18"/>
      <c r="M198" s="13"/>
      <c r="N198" s="18"/>
      <c r="O198" s="18"/>
      <c r="P198" s="18"/>
      <c r="Q198" s="18"/>
      <c r="R198" s="18"/>
      <c r="S198" s="18"/>
      <c r="T198" s="20"/>
      <c r="U198" s="18"/>
      <c r="V198" s="13"/>
      <c r="W198" s="13"/>
      <c r="X198" s="18"/>
      <c r="Y198" s="13"/>
      <c r="Z198" s="13"/>
      <c r="AA198" s="20"/>
      <c r="AB198" s="20"/>
      <c r="AC198" s="20"/>
      <c r="AD198" s="20"/>
      <c r="AE198" s="15" t="str">
        <f aca="false">IF(COUNT(AA198,AB198,AC198,AD198)&lt;4,"",(AA198+AB198+(100-AC198)+(100-AD198))/4)</f>
        <v/>
      </c>
      <c r="AF198" s="20"/>
      <c r="AG198" s="13"/>
      <c r="AH198" s="13"/>
      <c r="AI198" s="13"/>
      <c r="AJ198" s="13"/>
      <c r="AK198" s="18"/>
      <c r="AL198" s="13"/>
      <c r="AM198" s="18"/>
      <c r="AN198" s="18"/>
      <c r="AO198" s="19"/>
      <c r="AP198" s="13"/>
      <c r="AQ198" s="18"/>
      <c r="AR198" s="18"/>
      <c r="AS198" s="18"/>
      <c r="AT198" s="18"/>
      <c r="AU198" s="18"/>
      <c r="AV198" s="19"/>
      <c r="AW198" s="13"/>
      <c r="AX198" s="13"/>
      <c r="AY198" s="18"/>
      <c r="AZ198" s="18"/>
      <c r="BA198" s="19"/>
      <c r="BB198" s="13"/>
      <c r="BC198" s="16" t="str">
        <f aca="false">IF(A198="","",IF(AND(AY198="Aprobado",OR(AND(AE198&lt;&gt;"",AE198&lt;AF198),X198="No evaluado",L198="No")),"No puede aprobarse",IF(AND(O198="Sí",Q198=""),"Falta base legal","OK")))</f>
        <v/>
      </c>
      <c r="BD198" s="18"/>
      <c r="BE198" s="18"/>
      <c r="BF198" s="18"/>
      <c r="BG198" s="18"/>
      <c r="BH198" s="19"/>
      <c r="BI198" s="18"/>
      <c r="BJ198" s="17" t="str">
        <f aca="false">IF(OR(BH198="",BI198=""),"",EDATE(BH198,IF(BI198="Mensual",1,IF(BI198="Trimestral",3,IF(BI198="Semestral",6,12)))))</f>
        <v/>
      </c>
      <c r="BK198" s="16" t="str">
        <f aca="true">IF(BJ198="","",IF(BJ198&lt;TODAY(),"Vencida",IF(BJ198&lt;=TODAY()+30,"Por vencer","Vigente")))</f>
        <v/>
      </c>
      <c r="BL198" s="18"/>
    </row>
    <row r="199" customFormat="false" ht="15" hidden="false" customHeight="false" outlineLevel="0" collapsed="false">
      <c r="A199" s="18"/>
      <c r="B199" s="18"/>
      <c r="C199" s="13"/>
      <c r="D199" s="18"/>
      <c r="E199" s="18"/>
      <c r="F199" s="18"/>
      <c r="G199" s="18"/>
      <c r="H199" s="18"/>
      <c r="I199" s="19"/>
      <c r="J199" s="18"/>
      <c r="K199" s="18"/>
      <c r="L199" s="18"/>
      <c r="M199" s="13"/>
      <c r="N199" s="18"/>
      <c r="O199" s="18"/>
      <c r="P199" s="18"/>
      <c r="Q199" s="18"/>
      <c r="R199" s="18"/>
      <c r="S199" s="18"/>
      <c r="T199" s="20"/>
      <c r="U199" s="18"/>
      <c r="V199" s="13"/>
      <c r="W199" s="13"/>
      <c r="X199" s="18"/>
      <c r="Y199" s="13"/>
      <c r="Z199" s="13"/>
      <c r="AA199" s="20"/>
      <c r="AB199" s="20"/>
      <c r="AC199" s="20"/>
      <c r="AD199" s="20"/>
      <c r="AE199" s="15" t="str">
        <f aca="false">IF(COUNT(AA199,AB199,AC199,AD199)&lt;4,"",(AA199+AB199+(100-AC199)+(100-AD199))/4)</f>
        <v/>
      </c>
      <c r="AF199" s="20"/>
      <c r="AG199" s="13"/>
      <c r="AH199" s="13"/>
      <c r="AI199" s="13"/>
      <c r="AJ199" s="13"/>
      <c r="AK199" s="18"/>
      <c r="AL199" s="13"/>
      <c r="AM199" s="18"/>
      <c r="AN199" s="18"/>
      <c r="AO199" s="19"/>
      <c r="AP199" s="13"/>
      <c r="AQ199" s="18"/>
      <c r="AR199" s="18"/>
      <c r="AS199" s="18"/>
      <c r="AT199" s="18"/>
      <c r="AU199" s="18"/>
      <c r="AV199" s="19"/>
      <c r="AW199" s="13"/>
      <c r="AX199" s="13"/>
      <c r="AY199" s="18"/>
      <c r="AZ199" s="18"/>
      <c r="BA199" s="19"/>
      <c r="BB199" s="13"/>
      <c r="BC199" s="16" t="str">
        <f aca="false">IF(A199="","",IF(AND(AY199="Aprobado",OR(AND(AE199&lt;&gt;"",AE199&lt;AF199),X199="No evaluado",L199="No")),"No puede aprobarse",IF(AND(O199="Sí",Q199=""),"Falta base legal","OK")))</f>
        <v/>
      </c>
      <c r="BD199" s="18"/>
      <c r="BE199" s="18"/>
      <c r="BF199" s="18"/>
      <c r="BG199" s="18"/>
      <c r="BH199" s="19"/>
      <c r="BI199" s="18"/>
      <c r="BJ199" s="17" t="str">
        <f aca="false">IF(OR(BH199="",BI199=""),"",EDATE(BH199,IF(BI199="Mensual",1,IF(BI199="Trimestral",3,IF(BI199="Semestral",6,12)))))</f>
        <v/>
      </c>
      <c r="BK199" s="16" t="str">
        <f aca="true">IF(BJ199="","",IF(BJ199&lt;TODAY(),"Vencida",IF(BJ199&lt;=TODAY()+30,"Por vencer","Vigente")))</f>
        <v/>
      </c>
      <c r="BL199" s="18"/>
    </row>
    <row r="200" customFormat="false" ht="15" hidden="false" customHeight="false" outlineLevel="0" collapsed="false">
      <c r="A200" s="18"/>
      <c r="B200" s="18"/>
      <c r="C200" s="13"/>
      <c r="D200" s="18"/>
      <c r="E200" s="18"/>
      <c r="F200" s="18"/>
      <c r="G200" s="18"/>
      <c r="H200" s="18"/>
      <c r="I200" s="19"/>
      <c r="J200" s="18"/>
      <c r="K200" s="18"/>
      <c r="L200" s="18"/>
      <c r="M200" s="13"/>
      <c r="N200" s="18"/>
      <c r="O200" s="18"/>
      <c r="P200" s="18"/>
      <c r="Q200" s="18"/>
      <c r="R200" s="18"/>
      <c r="S200" s="18"/>
      <c r="T200" s="20"/>
      <c r="U200" s="18"/>
      <c r="V200" s="13"/>
      <c r="W200" s="13"/>
      <c r="X200" s="18"/>
      <c r="Y200" s="13"/>
      <c r="Z200" s="13"/>
      <c r="AA200" s="20"/>
      <c r="AB200" s="20"/>
      <c r="AC200" s="20"/>
      <c r="AD200" s="20"/>
      <c r="AE200" s="15" t="str">
        <f aca="false">IF(COUNT(AA200,AB200,AC200,AD200)&lt;4,"",(AA200+AB200+(100-AC200)+(100-AD200))/4)</f>
        <v/>
      </c>
      <c r="AF200" s="20"/>
      <c r="AG200" s="13"/>
      <c r="AH200" s="13"/>
      <c r="AI200" s="13"/>
      <c r="AJ200" s="13"/>
      <c r="AK200" s="18"/>
      <c r="AL200" s="13"/>
      <c r="AM200" s="18"/>
      <c r="AN200" s="18"/>
      <c r="AO200" s="19"/>
      <c r="AP200" s="13"/>
      <c r="AQ200" s="18"/>
      <c r="AR200" s="18"/>
      <c r="AS200" s="18"/>
      <c r="AT200" s="18"/>
      <c r="AU200" s="18"/>
      <c r="AV200" s="19"/>
      <c r="AW200" s="13"/>
      <c r="AX200" s="13"/>
      <c r="AY200" s="18"/>
      <c r="AZ200" s="18"/>
      <c r="BA200" s="19"/>
      <c r="BB200" s="13"/>
      <c r="BC200" s="16" t="str">
        <f aca="false">IF(A200="","",IF(AND(AY200="Aprobado",OR(AND(AE200&lt;&gt;"",AE200&lt;AF200),X200="No evaluado",L200="No")),"No puede aprobarse",IF(AND(O200="Sí",Q200=""),"Falta base legal","OK")))</f>
        <v/>
      </c>
      <c r="BD200" s="18"/>
      <c r="BE200" s="18"/>
      <c r="BF200" s="18"/>
      <c r="BG200" s="18"/>
      <c r="BH200" s="19"/>
      <c r="BI200" s="18"/>
      <c r="BJ200" s="17" t="str">
        <f aca="false">IF(OR(BH200="",BI200=""),"",EDATE(BH200,IF(BI200="Mensual",1,IF(BI200="Trimestral",3,IF(BI200="Semestral",6,12)))))</f>
        <v/>
      </c>
      <c r="BK200" s="16" t="str">
        <f aca="true">IF(BJ200="","",IF(BJ200&lt;TODAY(),"Vencida",IF(BJ200&lt;=TODAY()+30,"Por vencer","Vigente")))</f>
        <v/>
      </c>
      <c r="BL200" s="18"/>
    </row>
    <row r="201" customFormat="false" ht="15" hidden="false" customHeight="false" outlineLevel="0" collapsed="false">
      <c r="A201" s="18"/>
      <c r="B201" s="18"/>
      <c r="C201" s="13"/>
      <c r="D201" s="18"/>
      <c r="E201" s="18"/>
      <c r="F201" s="18"/>
      <c r="G201" s="18"/>
      <c r="H201" s="18"/>
      <c r="I201" s="19"/>
      <c r="J201" s="18"/>
      <c r="K201" s="18"/>
      <c r="L201" s="18"/>
      <c r="M201" s="13"/>
      <c r="N201" s="18"/>
      <c r="O201" s="18"/>
      <c r="P201" s="18"/>
      <c r="Q201" s="18"/>
      <c r="R201" s="18"/>
      <c r="S201" s="18"/>
      <c r="T201" s="20"/>
      <c r="U201" s="18"/>
      <c r="V201" s="13"/>
      <c r="W201" s="13"/>
      <c r="X201" s="18"/>
      <c r="Y201" s="13"/>
      <c r="Z201" s="13"/>
      <c r="AA201" s="20"/>
      <c r="AB201" s="20"/>
      <c r="AC201" s="20"/>
      <c r="AD201" s="20"/>
      <c r="AE201" s="15" t="str">
        <f aca="false">IF(COUNT(AA201,AB201,AC201,AD201)&lt;4,"",(AA201+AB201+(100-AC201)+(100-AD201))/4)</f>
        <v/>
      </c>
      <c r="AF201" s="20"/>
      <c r="AG201" s="13"/>
      <c r="AH201" s="13"/>
      <c r="AI201" s="13"/>
      <c r="AJ201" s="13"/>
      <c r="AK201" s="18"/>
      <c r="AL201" s="13"/>
      <c r="AM201" s="18"/>
      <c r="AN201" s="18"/>
      <c r="AO201" s="19"/>
      <c r="AP201" s="13"/>
      <c r="AQ201" s="18"/>
      <c r="AR201" s="18"/>
      <c r="AS201" s="18"/>
      <c r="AT201" s="18"/>
      <c r="AU201" s="18"/>
      <c r="AV201" s="19"/>
      <c r="AW201" s="13"/>
      <c r="AX201" s="13"/>
      <c r="AY201" s="18"/>
      <c r="AZ201" s="18"/>
      <c r="BA201" s="19"/>
      <c r="BB201" s="13"/>
      <c r="BC201" s="16" t="str">
        <f aca="false">IF(A201="","",IF(AND(AY201="Aprobado",OR(AND(AE201&lt;&gt;"",AE201&lt;AF201),X201="No evaluado",L201="No")),"No puede aprobarse",IF(AND(O201="Sí",Q201=""),"Falta base legal","OK")))</f>
        <v/>
      </c>
      <c r="BD201" s="18"/>
      <c r="BE201" s="18"/>
      <c r="BF201" s="18"/>
      <c r="BG201" s="18"/>
      <c r="BH201" s="19"/>
      <c r="BI201" s="18"/>
      <c r="BJ201" s="17" t="str">
        <f aca="false">IF(OR(BH201="",BI201=""),"",EDATE(BH201,IF(BI201="Mensual",1,IF(BI201="Trimestral",3,IF(BI201="Semestral",6,12)))))</f>
        <v/>
      </c>
      <c r="BK201" s="16" t="str">
        <f aca="true">IF(BJ201="","",IF(BJ201&lt;TODAY(),"Vencida",IF(BJ201&lt;=TODAY()+30,"Por vencer","Vigente")))</f>
        <v/>
      </c>
      <c r="BL201" s="18"/>
    </row>
    <row r="202" customFormat="false" ht="15" hidden="false" customHeight="false" outlineLevel="0" collapsed="false">
      <c r="A202" s="18"/>
      <c r="B202" s="18"/>
      <c r="C202" s="13"/>
      <c r="D202" s="18"/>
      <c r="E202" s="18"/>
      <c r="F202" s="18"/>
      <c r="G202" s="18"/>
      <c r="H202" s="18"/>
      <c r="I202" s="19"/>
      <c r="J202" s="18"/>
      <c r="K202" s="18"/>
      <c r="L202" s="18"/>
      <c r="M202" s="13"/>
      <c r="N202" s="18"/>
      <c r="O202" s="18"/>
      <c r="P202" s="18"/>
      <c r="Q202" s="18"/>
      <c r="R202" s="18"/>
      <c r="S202" s="18"/>
      <c r="T202" s="20"/>
      <c r="U202" s="18"/>
      <c r="V202" s="13"/>
      <c r="W202" s="13"/>
      <c r="X202" s="18"/>
      <c r="Y202" s="13"/>
      <c r="Z202" s="13"/>
      <c r="AA202" s="20"/>
      <c r="AB202" s="20"/>
      <c r="AC202" s="20"/>
      <c r="AD202" s="20"/>
      <c r="AE202" s="15" t="str">
        <f aca="false">IF(COUNT(AA202,AB202,AC202,AD202)&lt;4,"",(AA202+AB202+(100-AC202)+(100-AD202))/4)</f>
        <v/>
      </c>
      <c r="AF202" s="20"/>
      <c r="AG202" s="13"/>
      <c r="AH202" s="13"/>
      <c r="AI202" s="13"/>
      <c r="AJ202" s="13"/>
      <c r="AK202" s="18"/>
      <c r="AL202" s="13"/>
      <c r="AM202" s="18"/>
      <c r="AN202" s="18"/>
      <c r="AO202" s="19"/>
      <c r="AP202" s="13"/>
      <c r="AQ202" s="18"/>
      <c r="AR202" s="18"/>
      <c r="AS202" s="18"/>
      <c r="AT202" s="18"/>
      <c r="AU202" s="18"/>
      <c r="AV202" s="19"/>
      <c r="AW202" s="13"/>
      <c r="AX202" s="13"/>
      <c r="AY202" s="18"/>
      <c r="AZ202" s="18"/>
      <c r="BA202" s="19"/>
      <c r="BB202" s="13"/>
      <c r="BC202" s="16" t="str">
        <f aca="false">IF(A202="","",IF(AND(AY202="Aprobado",OR(AND(AE202&lt;&gt;"",AE202&lt;AF202),X202="No evaluado",L202="No")),"No puede aprobarse",IF(AND(O202="Sí",Q202=""),"Falta base legal","OK")))</f>
        <v/>
      </c>
      <c r="BD202" s="18"/>
      <c r="BE202" s="18"/>
      <c r="BF202" s="18"/>
      <c r="BG202" s="18"/>
      <c r="BH202" s="19"/>
      <c r="BI202" s="18"/>
      <c r="BJ202" s="17" t="str">
        <f aca="false">IF(OR(BH202="",BI202=""),"",EDATE(BH202,IF(BI202="Mensual",1,IF(BI202="Trimestral",3,IF(BI202="Semestral",6,12)))))</f>
        <v/>
      </c>
      <c r="BK202" s="16" t="str">
        <f aca="true">IF(BJ202="","",IF(BJ202&lt;TODAY(),"Vencida",IF(BJ202&lt;=TODAY()+30,"Por vencer","Vigente")))</f>
        <v/>
      </c>
      <c r="BL202" s="18"/>
    </row>
    <row r="203" customFormat="false" ht="15" hidden="false" customHeight="false" outlineLevel="0" collapsed="false">
      <c r="A203" s="18"/>
      <c r="B203" s="18"/>
      <c r="C203" s="13"/>
      <c r="D203" s="18"/>
      <c r="E203" s="18"/>
      <c r="F203" s="18"/>
      <c r="G203" s="18"/>
      <c r="H203" s="18"/>
      <c r="I203" s="19"/>
      <c r="J203" s="18"/>
      <c r="K203" s="18"/>
      <c r="L203" s="18"/>
      <c r="M203" s="13"/>
      <c r="N203" s="18"/>
      <c r="O203" s="18"/>
      <c r="P203" s="18"/>
      <c r="Q203" s="18"/>
      <c r="R203" s="18"/>
      <c r="S203" s="18"/>
      <c r="T203" s="20"/>
      <c r="U203" s="18"/>
      <c r="V203" s="13"/>
      <c r="W203" s="13"/>
      <c r="X203" s="18"/>
      <c r="Y203" s="13"/>
      <c r="Z203" s="13"/>
      <c r="AA203" s="20"/>
      <c r="AB203" s="20"/>
      <c r="AC203" s="20"/>
      <c r="AD203" s="20"/>
      <c r="AE203" s="15" t="str">
        <f aca="false">IF(COUNT(AA203,AB203,AC203,AD203)&lt;4,"",(AA203+AB203+(100-AC203)+(100-AD203))/4)</f>
        <v/>
      </c>
      <c r="AF203" s="20"/>
      <c r="AG203" s="13"/>
      <c r="AH203" s="13"/>
      <c r="AI203" s="13"/>
      <c r="AJ203" s="13"/>
      <c r="AK203" s="18"/>
      <c r="AL203" s="13"/>
      <c r="AM203" s="18"/>
      <c r="AN203" s="18"/>
      <c r="AO203" s="19"/>
      <c r="AP203" s="13"/>
      <c r="AQ203" s="18"/>
      <c r="AR203" s="18"/>
      <c r="AS203" s="18"/>
      <c r="AT203" s="18"/>
      <c r="AU203" s="18"/>
      <c r="AV203" s="19"/>
      <c r="AW203" s="13"/>
      <c r="AX203" s="13"/>
      <c r="AY203" s="18"/>
      <c r="AZ203" s="18"/>
      <c r="BA203" s="19"/>
      <c r="BB203" s="13"/>
      <c r="BC203" s="16" t="str">
        <f aca="false">IF(A203="","",IF(AND(AY203="Aprobado",OR(AND(AE203&lt;&gt;"",AE203&lt;AF203),X203="No evaluado",L203="No")),"No puede aprobarse",IF(AND(O203="Sí",Q203=""),"Falta base legal","OK")))</f>
        <v/>
      </c>
      <c r="BD203" s="18"/>
      <c r="BE203" s="18"/>
      <c r="BF203" s="18"/>
      <c r="BG203" s="18"/>
      <c r="BH203" s="19"/>
      <c r="BI203" s="18"/>
      <c r="BJ203" s="17" t="str">
        <f aca="false">IF(OR(BH203="",BI203=""),"",EDATE(BH203,IF(BI203="Mensual",1,IF(BI203="Trimestral",3,IF(BI203="Semestral",6,12)))))</f>
        <v/>
      </c>
      <c r="BK203" s="16" t="str">
        <f aca="true">IF(BJ203="","",IF(BJ203&lt;TODAY(),"Vencida",IF(BJ203&lt;=TODAY()+30,"Por vencer","Vigente")))</f>
        <v/>
      </c>
      <c r="BL203" s="18"/>
    </row>
    <row r="204" customFormat="false" ht="15" hidden="false" customHeight="false" outlineLevel="0" collapsed="false">
      <c r="A204" s="18"/>
      <c r="B204" s="18"/>
      <c r="C204" s="13"/>
      <c r="D204" s="18"/>
      <c r="E204" s="18"/>
      <c r="F204" s="18"/>
      <c r="G204" s="18"/>
      <c r="H204" s="18"/>
      <c r="I204" s="19"/>
      <c r="J204" s="18"/>
      <c r="K204" s="18"/>
      <c r="L204" s="18"/>
      <c r="M204" s="13"/>
      <c r="N204" s="18"/>
      <c r="O204" s="18"/>
      <c r="P204" s="18"/>
      <c r="Q204" s="18"/>
      <c r="R204" s="18"/>
      <c r="S204" s="18"/>
      <c r="T204" s="20"/>
      <c r="U204" s="18"/>
      <c r="V204" s="13"/>
      <c r="W204" s="13"/>
      <c r="X204" s="18"/>
      <c r="Y204" s="13"/>
      <c r="Z204" s="13"/>
      <c r="AA204" s="20"/>
      <c r="AB204" s="20"/>
      <c r="AC204" s="20"/>
      <c r="AD204" s="20"/>
      <c r="AE204" s="15" t="str">
        <f aca="false">IF(COUNT(AA204,AB204,AC204,AD204)&lt;4,"",(AA204+AB204+(100-AC204)+(100-AD204))/4)</f>
        <v/>
      </c>
      <c r="AF204" s="20"/>
      <c r="AG204" s="13"/>
      <c r="AH204" s="13"/>
      <c r="AI204" s="13"/>
      <c r="AJ204" s="13"/>
      <c r="AK204" s="18"/>
      <c r="AL204" s="13"/>
      <c r="AM204" s="18"/>
      <c r="AN204" s="18"/>
      <c r="AO204" s="19"/>
      <c r="AP204" s="13"/>
      <c r="AQ204" s="18"/>
      <c r="AR204" s="18"/>
      <c r="AS204" s="18"/>
      <c r="AT204" s="18"/>
      <c r="AU204" s="18"/>
      <c r="AV204" s="19"/>
      <c r="AW204" s="13"/>
      <c r="AX204" s="13"/>
      <c r="AY204" s="18"/>
      <c r="AZ204" s="18"/>
      <c r="BA204" s="19"/>
      <c r="BB204" s="13"/>
      <c r="BC204" s="16" t="str">
        <f aca="false">IF(A204="","",IF(AND(AY204="Aprobado",OR(AND(AE204&lt;&gt;"",AE204&lt;AF204),X204="No evaluado",L204="No")),"No puede aprobarse",IF(AND(O204="Sí",Q204=""),"Falta base legal","OK")))</f>
        <v/>
      </c>
      <c r="BD204" s="18"/>
      <c r="BE204" s="18"/>
      <c r="BF204" s="18"/>
      <c r="BG204" s="18"/>
      <c r="BH204" s="19"/>
      <c r="BI204" s="18"/>
      <c r="BJ204" s="17" t="str">
        <f aca="false">IF(OR(BH204="",BI204=""),"",EDATE(BH204,IF(BI204="Mensual",1,IF(BI204="Trimestral",3,IF(BI204="Semestral",6,12)))))</f>
        <v/>
      </c>
      <c r="BK204" s="16" t="str">
        <f aca="true">IF(BJ204="","",IF(BJ204&lt;TODAY(),"Vencida",IF(BJ204&lt;=TODAY()+30,"Por vencer","Vigente")))</f>
        <v/>
      </c>
      <c r="BL204" s="18"/>
    </row>
    <row r="205" customFormat="false" ht="15" hidden="false" customHeight="false" outlineLevel="0" collapsed="false">
      <c r="A205" s="18"/>
      <c r="B205" s="18"/>
      <c r="C205" s="13"/>
      <c r="D205" s="18"/>
      <c r="E205" s="18"/>
      <c r="F205" s="18"/>
      <c r="G205" s="18"/>
      <c r="H205" s="18"/>
      <c r="I205" s="19"/>
      <c r="J205" s="18"/>
      <c r="K205" s="18"/>
      <c r="L205" s="18"/>
      <c r="M205" s="13"/>
      <c r="N205" s="18"/>
      <c r="O205" s="18"/>
      <c r="P205" s="18"/>
      <c r="Q205" s="18"/>
      <c r="R205" s="18"/>
      <c r="S205" s="18"/>
      <c r="T205" s="20"/>
      <c r="U205" s="18"/>
      <c r="V205" s="13"/>
      <c r="W205" s="13"/>
      <c r="X205" s="18"/>
      <c r="Y205" s="13"/>
      <c r="Z205" s="13"/>
      <c r="AA205" s="20"/>
      <c r="AB205" s="20"/>
      <c r="AC205" s="20"/>
      <c r="AD205" s="20"/>
      <c r="AE205" s="15" t="str">
        <f aca="false">IF(COUNT(AA205,AB205,AC205,AD205)&lt;4,"",(AA205+AB205+(100-AC205)+(100-AD205))/4)</f>
        <v/>
      </c>
      <c r="AF205" s="20"/>
      <c r="AG205" s="13"/>
      <c r="AH205" s="13"/>
      <c r="AI205" s="13"/>
      <c r="AJ205" s="13"/>
      <c r="AK205" s="18"/>
      <c r="AL205" s="13"/>
      <c r="AM205" s="18"/>
      <c r="AN205" s="18"/>
      <c r="AO205" s="19"/>
      <c r="AP205" s="13"/>
      <c r="AQ205" s="18"/>
      <c r="AR205" s="18"/>
      <c r="AS205" s="18"/>
      <c r="AT205" s="18"/>
      <c r="AU205" s="18"/>
      <c r="AV205" s="19"/>
      <c r="AW205" s="13"/>
      <c r="AX205" s="13"/>
      <c r="AY205" s="18"/>
      <c r="AZ205" s="18"/>
      <c r="BA205" s="19"/>
      <c r="BB205" s="13"/>
      <c r="BC205" s="16" t="str">
        <f aca="false">IF(A205="","",IF(AND(AY205="Aprobado",OR(AND(AE205&lt;&gt;"",AE205&lt;AF205),X205="No evaluado",L205="No")),"No puede aprobarse",IF(AND(O205="Sí",Q205=""),"Falta base legal","OK")))</f>
        <v/>
      </c>
      <c r="BD205" s="18"/>
      <c r="BE205" s="18"/>
      <c r="BF205" s="18"/>
      <c r="BG205" s="18"/>
      <c r="BH205" s="19"/>
      <c r="BI205" s="18"/>
      <c r="BJ205" s="17" t="str">
        <f aca="false">IF(OR(BH205="",BI205=""),"",EDATE(BH205,IF(BI205="Mensual",1,IF(BI205="Trimestral",3,IF(BI205="Semestral",6,12)))))</f>
        <v/>
      </c>
      <c r="BK205" s="16" t="str">
        <f aca="true">IF(BJ205="","",IF(BJ205&lt;TODAY(),"Vencida",IF(BJ205&lt;=TODAY()+30,"Por vencer","Vigente")))</f>
        <v/>
      </c>
      <c r="BL205" s="18"/>
    </row>
  </sheetData>
  <conditionalFormatting sqref="BC6:BC205">
    <cfRule type="expression" priority="2" aboveAverage="0" equalAverage="0" bottom="0" percent="0" rank="0" text="" dxfId="6">
      <formula>AND(LEN(BC6)&gt;0,BC6&lt;&gt;"OK",BC6&lt;&gt;"Vigente",BC6&lt;&gt;"Sí",BC6&lt;&gt;"Efectivo",BC6&lt;&gt;"Completo",BC6&lt;&gt;"N/A",BC6&lt;&gt;"En plazo",BC6&lt;&gt;"Suficiente",BC6&lt;&gt;"Notificado en plazo")</formula>
    </cfRule>
  </conditionalFormatting>
  <conditionalFormatting sqref="BK6:BK205">
    <cfRule type="expression" priority="3" aboveAverage="0" equalAverage="0" bottom="0" percent="0" rank="0" text="" dxfId="6">
      <formula>AND(LEN(BK6)&gt;0,BK6&lt;&gt;"OK",BK6&lt;&gt;"Vigente",BK6&lt;&gt;"Sí",BK6&lt;&gt;"Efectivo",BK6&lt;&gt;"Completo",BK6&lt;&gt;"N/A",BK6&lt;&gt;"En plazo",BK6&lt;&gt;"Suficiente",BK6&lt;&gt;"Notificado en plazo")</formula>
    </cfRule>
  </conditionalFormatting>
  <dataValidations count="15">
    <dataValidation allowBlank="true" error="Seleccione un valor de la lista desplegable." errorStyle="stop" errorTitle="Valor no admitido" operator="between" showDropDown="false" showErrorMessage="true" showInputMessage="false" sqref="F6:F205" type="list">
      <formula1>L_Uso_Dataset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G6:G205" type="list">
      <formula1>L_Origen_Dataset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J6:J205" type="list">
      <formula1>L_Verificada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L6:L205" type="list">
      <formula1>L_Licencia_Comp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N6:N205" type="list">
      <formula1>L_Licencia_Comp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O6:O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P6:P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Q6:Q205" type="list">
      <formula1>L_BaseLegal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R6:R205" type="list">
      <formula1>L_Info_Interesados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S6:S205" type="list">
      <formula1>L_Proteccion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X6:X205" type="list">
      <formula1>L_Representativo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Q6:AQ205" type="list">
      <formula1>L_Clasificacion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Y6:AY205" type="list">
      <formula1>L_Estado_Dataset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BI6:BI205" type="list">
      <formula1>L_Periodicidad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BL6:BL205" type="list">
      <formula1>L_Clasificacion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203</v>
      </c>
    </row>
    <row r="2" customFormat="false" ht="15" hidden="false" customHeight="false" outlineLevel="0" collapsed="false">
      <c r="A2" s="6" t="s">
        <v>204</v>
      </c>
    </row>
    <row r="3" customFormat="false" ht="15" hidden="false" customHeight="false" outlineLevel="0" collapsed="false">
      <c r="A3" s="7" t="s">
        <v>29</v>
      </c>
    </row>
    <row r="5" customFormat="false" ht="15" hidden="false" customHeight="false" outlineLevel="0" collapsed="false">
      <c r="A5" s="21" t="s">
        <v>205</v>
      </c>
      <c r="B5" s="21" t="s">
        <v>206</v>
      </c>
      <c r="C5" s="21" t="s">
        <v>207</v>
      </c>
    </row>
    <row r="6" customFormat="false" ht="15" hidden="false" customHeight="false" outlineLevel="0" collapsed="false">
      <c r="A6" s="22" t="s">
        <v>208</v>
      </c>
      <c r="B6" s="22" t="s">
        <v>209</v>
      </c>
      <c r="C6" s="23" t="s">
        <v>210</v>
      </c>
    </row>
    <row r="7" customFormat="false" ht="15" hidden="false" customHeight="false" outlineLevel="0" collapsed="false">
      <c r="A7" s="22" t="s">
        <v>208</v>
      </c>
      <c r="B7" s="22" t="s">
        <v>211</v>
      </c>
      <c r="C7" s="23" t="s">
        <v>212</v>
      </c>
    </row>
    <row r="8" customFormat="false" ht="15" hidden="false" customHeight="false" outlineLevel="0" collapsed="false">
      <c r="A8" s="22" t="s">
        <v>208</v>
      </c>
      <c r="B8" s="22" t="s">
        <v>213</v>
      </c>
      <c r="C8" s="23" t="s">
        <v>214</v>
      </c>
    </row>
    <row r="9" customFormat="false" ht="15" hidden="false" customHeight="false" outlineLevel="0" collapsed="false">
      <c r="A9" s="22" t="s">
        <v>208</v>
      </c>
      <c r="B9" s="22" t="s">
        <v>215</v>
      </c>
      <c r="C9" s="23" t="s">
        <v>216</v>
      </c>
    </row>
    <row r="10" customFormat="false" ht="15" hidden="false" customHeight="false" outlineLevel="0" collapsed="false">
      <c r="A10" s="22" t="s">
        <v>208</v>
      </c>
      <c r="B10" s="22" t="s">
        <v>217</v>
      </c>
      <c r="C10" s="23" t="s">
        <v>218</v>
      </c>
    </row>
    <row r="11" customFormat="false" ht="15" hidden="false" customHeight="false" outlineLevel="0" collapsed="false">
      <c r="A11" s="22" t="s">
        <v>208</v>
      </c>
      <c r="B11" s="22" t="s">
        <v>219</v>
      </c>
      <c r="C11" s="23" t="s">
        <v>220</v>
      </c>
    </row>
    <row r="12" customFormat="false" ht="15" hidden="false" customHeight="false" outlineLevel="0" collapsed="false">
      <c r="A12" s="22" t="s">
        <v>208</v>
      </c>
      <c r="B12" s="22" t="s">
        <v>221</v>
      </c>
      <c r="C12" s="23" t="s">
        <v>222</v>
      </c>
    </row>
    <row r="13" customFormat="false" ht="15" hidden="false" customHeight="false" outlineLevel="0" collapsed="false">
      <c r="A13" s="22" t="s">
        <v>208</v>
      </c>
      <c r="B13" s="22" t="s">
        <v>223</v>
      </c>
      <c r="C13" s="23" t="s">
        <v>224</v>
      </c>
    </row>
    <row r="14" customFormat="false" ht="15" hidden="false" customHeight="false" outlineLevel="0" collapsed="false">
      <c r="A14" s="22" t="s">
        <v>208</v>
      </c>
      <c r="B14" s="22" t="s">
        <v>225</v>
      </c>
      <c r="C14" s="23" t="s">
        <v>226</v>
      </c>
    </row>
    <row r="15" customFormat="false" ht="15" hidden="false" customHeight="false" outlineLevel="0" collapsed="false">
      <c r="A15" s="22" t="s">
        <v>208</v>
      </c>
      <c r="B15" s="22" t="s">
        <v>227</v>
      </c>
      <c r="C15" s="23" t="s">
        <v>228</v>
      </c>
    </row>
    <row r="16" customFormat="false" ht="15" hidden="false" customHeight="false" outlineLevel="0" collapsed="false">
      <c r="A16" s="22" t="s">
        <v>208</v>
      </c>
      <c r="B16" s="22" t="s">
        <v>229</v>
      </c>
      <c r="C16" s="23" t="s">
        <v>230</v>
      </c>
    </row>
    <row r="17" customFormat="false" ht="15" hidden="false" customHeight="false" outlineLevel="0" collapsed="false">
      <c r="A17" s="22" t="s">
        <v>208</v>
      </c>
      <c r="B17" s="22" t="s">
        <v>231</v>
      </c>
      <c r="C17" s="23" t="s">
        <v>232</v>
      </c>
    </row>
    <row r="18" customFormat="false" ht="15" hidden="false" customHeight="false" outlineLevel="0" collapsed="false">
      <c r="A18" s="22" t="s">
        <v>208</v>
      </c>
      <c r="B18" s="22" t="s">
        <v>233</v>
      </c>
      <c r="C18" s="23" t="s">
        <v>234</v>
      </c>
    </row>
    <row r="19" customFormat="false" ht="15" hidden="false" customHeight="false" outlineLevel="0" collapsed="false">
      <c r="A19" s="22" t="s">
        <v>208</v>
      </c>
      <c r="B19" s="22" t="s">
        <v>235</v>
      </c>
      <c r="C19" s="23" t="s">
        <v>236</v>
      </c>
    </row>
    <row r="20" customFormat="false" ht="15" hidden="false" customHeight="false" outlineLevel="0" collapsed="false">
      <c r="A20" s="22" t="s">
        <v>208</v>
      </c>
      <c r="B20" s="22" t="s">
        <v>237</v>
      </c>
      <c r="C20" s="23" t="s">
        <v>238</v>
      </c>
    </row>
    <row r="21" customFormat="false" ht="15" hidden="false" customHeight="false" outlineLevel="0" collapsed="false">
      <c r="A21" s="22" t="s">
        <v>239</v>
      </c>
      <c r="B21" s="22" t="s">
        <v>240</v>
      </c>
      <c r="C21" s="23" t="n">
        <v>15</v>
      </c>
    </row>
    <row r="22" customFormat="false" ht="15" hidden="false" customHeight="false" outlineLevel="0" collapsed="false">
      <c r="A22" s="22" t="s">
        <v>239</v>
      </c>
      <c r="B22" s="22" t="s">
        <v>241</v>
      </c>
      <c r="C22" s="23" t="n">
        <v>8</v>
      </c>
    </row>
    <row r="23" customFormat="false" ht="15" hidden="false" customHeight="false" outlineLevel="0" collapsed="false">
      <c r="A23" s="22" t="s">
        <v>239</v>
      </c>
      <c r="B23" s="22" t="s">
        <v>242</v>
      </c>
      <c r="C23" s="23" t="n">
        <v>4</v>
      </c>
    </row>
    <row r="24" customFormat="false" ht="15" hidden="false" customHeight="false" outlineLevel="0" collapsed="false">
      <c r="A24" s="22" t="s">
        <v>243</v>
      </c>
      <c r="B24" s="22" t="s">
        <v>244</v>
      </c>
      <c r="C24" s="23" t="n">
        <v>4</v>
      </c>
    </row>
    <row r="25" customFormat="false" ht="15" hidden="false" customHeight="false" outlineLevel="0" collapsed="false">
      <c r="A25" s="22" t="s">
        <v>243</v>
      </c>
      <c r="B25" s="22" t="s">
        <v>245</v>
      </c>
      <c r="C25" s="23" t="n">
        <v>6</v>
      </c>
    </row>
    <row r="26" customFormat="false" ht="15" hidden="false" customHeight="false" outlineLevel="0" collapsed="false">
      <c r="A26" s="22" t="s">
        <v>243</v>
      </c>
      <c r="B26" s="22" t="s">
        <v>246</v>
      </c>
      <c r="C26" s="23" t="n">
        <v>9</v>
      </c>
    </row>
    <row r="27" customFormat="false" ht="15" hidden="false" customHeight="false" outlineLevel="0" collapsed="false">
      <c r="A27" s="22" t="s">
        <v>243</v>
      </c>
      <c r="B27" s="22" t="s">
        <v>247</v>
      </c>
      <c r="C27" s="23" t="n">
        <v>12</v>
      </c>
    </row>
    <row r="28" customFormat="false" ht="15" hidden="false" customHeight="false" outlineLevel="0" collapsed="false">
      <c r="A28" s="22" t="s">
        <v>248</v>
      </c>
      <c r="B28" s="22" t="s">
        <v>249</v>
      </c>
      <c r="C28" s="23" t="n">
        <v>30</v>
      </c>
    </row>
    <row r="29" customFormat="false" ht="15" hidden="false" customHeight="false" outlineLevel="0" collapsed="false">
      <c r="A29" s="22" t="s">
        <v>250</v>
      </c>
      <c r="B29" s="22" t="s">
        <v>251</v>
      </c>
      <c r="C29" s="23" t="n">
        <v>12</v>
      </c>
    </row>
    <row r="30" customFormat="false" ht="15" hidden="false" customHeight="false" outlineLevel="0" collapsed="false">
      <c r="A30" s="22" t="s">
        <v>250</v>
      </c>
      <c r="B30" s="22" t="s">
        <v>252</v>
      </c>
      <c r="C30" s="23" t="n">
        <v>6</v>
      </c>
    </row>
    <row r="31" customFormat="false" ht="15" hidden="false" customHeight="false" outlineLevel="0" collapsed="false">
      <c r="A31" s="22" t="s">
        <v>253</v>
      </c>
      <c r="B31" s="22" t="s">
        <v>254</v>
      </c>
      <c r="C31" s="23" t="n">
        <v>80</v>
      </c>
    </row>
    <row r="32" customFormat="false" ht="15" hidden="false" customHeight="false" outlineLevel="0" collapsed="false">
      <c r="A32" s="22" t="s">
        <v>253</v>
      </c>
      <c r="B32" s="22" t="s">
        <v>255</v>
      </c>
      <c r="C32" s="23" t="n">
        <v>60</v>
      </c>
    </row>
    <row r="33" customFormat="false" ht="15" hidden="false" customHeight="false" outlineLevel="0" collapsed="false">
      <c r="A33" s="22" t="s">
        <v>256</v>
      </c>
      <c r="B33" s="22" t="s">
        <v>257</v>
      </c>
      <c r="C33" s="23" t="n">
        <v>0.8</v>
      </c>
    </row>
    <row r="34" customFormat="false" ht="15" hidden="false" customHeight="false" outlineLevel="0" collapsed="false">
      <c r="A34" s="22" t="s">
        <v>256</v>
      </c>
      <c r="B34" s="22" t="s">
        <v>258</v>
      </c>
      <c r="C34" s="23" t="n">
        <v>0.1</v>
      </c>
    </row>
    <row r="35" customFormat="false" ht="15" hidden="false" customHeight="false" outlineLevel="0" collapsed="false">
      <c r="A35" s="22" t="s">
        <v>256</v>
      </c>
      <c r="B35" s="22" t="s">
        <v>259</v>
      </c>
      <c r="C35" s="23" t="n">
        <v>100</v>
      </c>
    </row>
    <row r="36" customFormat="false" ht="15" hidden="false" customHeight="false" outlineLevel="0" collapsed="false">
      <c r="A36" s="22" t="s">
        <v>260</v>
      </c>
      <c r="B36" s="22" t="s">
        <v>261</v>
      </c>
      <c r="C36" s="23" t="n">
        <v>80</v>
      </c>
    </row>
    <row r="37" customFormat="false" ht="15" hidden="false" customHeight="false" outlineLevel="0" collapsed="false">
      <c r="A37" s="22" t="s">
        <v>5</v>
      </c>
      <c r="B37" s="22" t="s">
        <v>262</v>
      </c>
      <c r="C37" s="23" t="n">
        <v>90</v>
      </c>
    </row>
    <row r="38" customFormat="false" ht="15" hidden="false" customHeight="false" outlineLevel="0" collapsed="false">
      <c r="A38" s="22" t="s">
        <v>5</v>
      </c>
      <c r="B38" s="22" t="s">
        <v>263</v>
      </c>
      <c r="C38" s="23" t="n">
        <v>80</v>
      </c>
    </row>
    <row r="39" customFormat="false" ht="15" hidden="false" customHeight="false" outlineLevel="0" collapsed="false">
      <c r="A39" s="22" t="s">
        <v>264</v>
      </c>
      <c r="B39" s="22" t="s">
        <v>265</v>
      </c>
      <c r="C39" s="23" t="n">
        <v>30</v>
      </c>
    </row>
    <row r="40" customFormat="false" ht="15" hidden="false" customHeight="false" outlineLevel="0" collapsed="false">
      <c r="A40" s="22" t="s">
        <v>264</v>
      </c>
      <c r="B40" s="22" t="s">
        <v>266</v>
      </c>
      <c r="C40" s="23" t="n">
        <v>90</v>
      </c>
    </row>
    <row r="41" customFormat="false" ht="15" hidden="false" customHeight="false" outlineLevel="0" collapsed="false">
      <c r="A41" s="22" t="s">
        <v>267</v>
      </c>
      <c r="B41" s="22" t="s">
        <v>268</v>
      </c>
      <c r="C41" s="23" t="n">
        <v>3</v>
      </c>
    </row>
    <row r="42" customFormat="false" ht="15" hidden="false" customHeight="false" outlineLevel="0" collapsed="false">
      <c r="A42" s="22" t="s">
        <v>269</v>
      </c>
      <c r="B42" s="22" t="s">
        <v>270</v>
      </c>
      <c r="C42" s="23" t="n">
        <v>72</v>
      </c>
    </row>
    <row r="43" customFormat="false" ht="15" hidden="false" customHeight="false" outlineLevel="0" collapsed="false">
      <c r="A43" s="22" t="s">
        <v>269</v>
      </c>
      <c r="B43" s="22" t="s">
        <v>271</v>
      </c>
      <c r="C43" s="23" t="n">
        <v>24</v>
      </c>
    </row>
    <row r="44" customFormat="false" ht="15" hidden="false" customHeight="false" outlineLevel="0" collapsed="false">
      <c r="A44" s="22" t="s">
        <v>269</v>
      </c>
      <c r="B44" s="22" t="s">
        <v>272</v>
      </c>
      <c r="C44" s="23" t="n">
        <v>72</v>
      </c>
    </row>
    <row r="45" customFormat="false" ht="15" hidden="false" customHeight="false" outlineLevel="0" collapsed="false">
      <c r="A45" s="22" t="s">
        <v>269</v>
      </c>
      <c r="B45" s="22" t="s">
        <v>273</v>
      </c>
      <c r="C45" s="23" t="n">
        <v>720</v>
      </c>
    </row>
    <row r="46" customFormat="false" ht="15" hidden="false" customHeight="false" outlineLevel="0" collapsed="false">
      <c r="A46" s="22" t="s">
        <v>269</v>
      </c>
      <c r="B46" s="22" t="s">
        <v>274</v>
      </c>
      <c r="C46" s="23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0" width="34"/>
  </cols>
  <sheetData>
    <row r="1" customFormat="false" ht="15" hidden="false" customHeight="false" outlineLevel="0" collapsed="false">
      <c r="A1" s="24" t="s">
        <v>275</v>
      </c>
      <c r="B1" s="24" t="s">
        <v>276</v>
      </c>
      <c r="C1" s="24" t="s">
        <v>277</v>
      </c>
      <c r="D1" s="24" t="s">
        <v>278</v>
      </c>
      <c r="E1" s="24" t="s">
        <v>279</v>
      </c>
      <c r="F1" s="24" t="s">
        <v>280</v>
      </c>
      <c r="G1" s="24" t="s">
        <v>281</v>
      </c>
      <c r="H1" s="24" t="s">
        <v>282</v>
      </c>
      <c r="I1" s="24" t="s">
        <v>283</v>
      </c>
      <c r="J1" s="24" t="s">
        <v>284</v>
      </c>
      <c r="K1" s="24" t="s">
        <v>285</v>
      </c>
      <c r="L1" s="24" t="s">
        <v>286</v>
      </c>
    </row>
    <row r="2" customFormat="false" ht="15" hidden="false" customHeight="false" outlineLevel="0" collapsed="false">
      <c r="A2" s="0" t="s">
        <v>287</v>
      </c>
      <c r="B2" s="0" t="s">
        <v>288</v>
      </c>
      <c r="C2" s="0" t="s">
        <v>289</v>
      </c>
      <c r="D2" s="0" t="s">
        <v>171</v>
      </c>
      <c r="E2" s="0" t="s">
        <v>168</v>
      </c>
      <c r="F2" s="0" t="s">
        <v>164</v>
      </c>
      <c r="G2" s="0" t="s">
        <v>290</v>
      </c>
      <c r="H2" s="0" t="s">
        <v>291</v>
      </c>
      <c r="I2" s="0" t="s">
        <v>168</v>
      </c>
      <c r="J2" s="0" t="s">
        <v>168</v>
      </c>
      <c r="K2" s="0" t="s">
        <v>292</v>
      </c>
      <c r="L2" s="0" t="s">
        <v>166</v>
      </c>
    </row>
    <row r="3" customFormat="false" ht="15" hidden="false" customHeight="false" outlineLevel="0" collapsed="false">
      <c r="A3" s="0" t="s">
        <v>293</v>
      </c>
      <c r="B3" s="0" t="s">
        <v>13</v>
      </c>
      <c r="C3" s="0" t="s">
        <v>195</v>
      </c>
      <c r="D3" s="0" t="s">
        <v>294</v>
      </c>
      <c r="E3" s="0" t="s">
        <v>169</v>
      </c>
      <c r="F3" s="0" t="s">
        <v>295</v>
      </c>
      <c r="G3" s="0" t="s">
        <v>296</v>
      </c>
      <c r="H3" s="0" t="s">
        <v>172</v>
      </c>
      <c r="I3" s="0" t="s">
        <v>176</v>
      </c>
      <c r="J3" s="0" t="s">
        <v>169</v>
      </c>
      <c r="K3" s="0" t="s">
        <v>163</v>
      </c>
      <c r="L3" s="0" t="s">
        <v>297</v>
      </c>
    </row>
    <row r="4" customFormat="false" ht="15" hidden="false" customHeight="false" outlineLevel="0" collapsed="false">
      <c r="A4" s="0" t="s">
        <v>298</v>
      </c>
      <c r="B4" s="0" t="s">
        <v>188</v>
      </c>
      <c r="C4" s="0" t="s">
        <v>299</v>
      </c>
      <c r="D4" s="0" t="s">
        <v>300</v>
      </c>
      <c r="E4" s="0" t="s">
        <v>301</v>
      </c>
      <c r="F4" s="0" t="s">
        <v>302</v>
      </c>
      <c r="G4" s="0" t="s">
        <v>202</v>
      </c>
      <c r="H4" s="0" t="s">
        <v>303</v>
      </c>
      <c r="I4" s="0" t="s">
        <v>169</v>
      </c>
      <c r="K4" s="0" t="s">
        <v>304</v>
      </c>
    </row>
    <row r="5" customFormat="false" ht="15" hidden="false" customHeight="false" outlineLevel="0" collapsed="false">
      <c r="A5" s="0" t="s">
        <v>305</v>
      </c>
      <c r="B5" s="0" t="s">
        <v>306</v>
      </c>
      <c r="C5" s="0" t="s">
        <v>307</v>
      </c>
      <c r="F5" s="0" t="s">
        <v>308</v>
      </c>
      <c r="G5" s="0" t="s">
        <v>309</v>
      </c>
      <c r="H5" s="0" t="s">
        <v>310</v>
      </c>
      <c r="I5" s="0" t="s">
        <v>311</v>
      </c>
      <c r="K5" s="0" t="s">
        <v>312</v>
      </c>
    </row>
    <row r="6" customFormat="false" ht="15" hidden="false" customHeight="false" outlineLevel="0" collapsed="false">
      <c r="A6" s="0" t="s">
        <v>313</v>
      </c>
      <c r="C6" s="0" t="s">
        <v>314</v>
      </c>
      <c r="F6" s="0" t="s">
        <v>315</v>
      </c>
      <c r="H6" s="0" t="s">
        <v>316</v>
      </c>
      <c r="K6" s="0" t="s">
        <v>317</v>
      </c>
    </row>
    <row r="7" customFormat="false" ht="15" hidden="false" customHeight="false" outlineLevel="0" collapsed="false">
      <c r="A7" s="0" t="s">
        <v>170</v>
      </c>
      <c r="F7" s="0" t="s">
        <v>318</v>
      </c>
      <c r="K7" s="0" t="s">
        <v>319</v>
      </c>
    </row>
    <row r="8" customFormat="false" ht="15" hidden="false" customHeight="false" outlineLevel="0" collapsed="false">
      <c r="A8" s="0" t="s">
        <v>320</v>
      </c>
      <c r="F8" s="0" t="s">
        <v>321</v>
      </c>
    </row>
    <row r="9" customFormat="false" ht="15" hidden="false" customHeight="false" outlineLevel="0" collapsed="false">
      <c r="A9" s="0" t="s">
        <v>294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2026-09-19T15:43:17Z</dcterms:created>
  <dc:creator>openpyxl</dc:creator>
  <dc:description/>
  <dc:language>en-US</dc:language>
  <cp:lastModifiedBy/>
  <dcterms:modified xsi:type="dcterms:W3CDTF">2026-09-19T15:43:18Z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