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13_AI_Act" sheetId="2" state="visible" r:id="rId4"/>
    <sheet name="Parametros" sheetId="3" state="visible" r:id="rId5"/>
    <sheet name="Listas" sheetId="4" state="hidden" r:id="rId6"/>
  </sheets>
  <definedNames>
    <definedName function="false" hidden="false" name="L_Aplica_ACT" vbProcedure="false">Listas!$A$2:$A$5</definedName>
    <definedName function="false" hidden="false" name="L_Criticidad" vbProcedure="false">Listas!$B$2:$B$5</definedName>
    <definedName function="false" hidden="false" name="L_Dominio_ACT" vbProcedure="false">Listas!$C$2:$C$17</definedName>
    <definedName function="false" hidden="false" name="L_Estado_ACT" vbProcedure="false">Listas!$D$2:$D$6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<sst xmlns="http://schemas.openxmlformats.org/spreadsheetml/2006/main" count="602" uniqueCount="337">
  <si>
    <t xml:space="preserve">CyberLibrary AI · Pack profesional de plantillas</t>
  </si>
  <si>
    <t xml:space="preserve">13 — Checklist de preparación para el AI Act</t>
  </si>
  <si>
    <t xml:space="preserve">Categoría</t>
  </si>
  <si>
    <t xml:space="preserve">Cumplimiento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</si>
  <si>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</si>
  <si>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</si>
  <si>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</si>
  <si>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</si>
  <si>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</si>
  <si>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</si>
  <si>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</si>
  <si>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</si>
  <si>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</si>
  <si>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</si>
  <si>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Checklist operativa de cumplimiento del Reglamento de IA, con las obligaciones ancladas a artículo, filtradas por rol y categoría y priorizadas por fecha de aplicabilidad.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</si>
  <si>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</si>
  <si>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</si>
  <si>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</si>
  <si>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</si>
  <si>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</si>
  <si>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</si>
  <si>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</si>
  <si>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</si>
  <si>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Nota</t>
  </si>
  <si>
    <t xml:space="preserve">VERIFIQUE las fechas de aplicabilidad contra el calendario vigente antes de publicar: el escalonado del Reglamento ha sido objeto de propuestas de modificación.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</si>
  <si>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</si>
  <si>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</si>
  <si>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Checklist operativa de cumplimiento del Reglamento de IA, con las obligaciones ancladas a artículo, filtradas por rol y categoría y priorizadas por fe</t>
  </si>
  <si>
    <t xml:space="preserve">CyberLibrary AI · Pack v2.0 · 19/09/2026 · Campos con * son obligatorios · Las celdas en gris contienen fórmulas: no escriba en ellas.</t>
  </si>
  <si>
    <t xml:space="preserve">id_obligacion</t>
  </si>
  <si>
    <t xml:space="preserve">dominio</t>
  </si>
  <si>
    <t xml:space="preserve">referencia_normativa</t>
  </si>
  <si>
    <t xml:space="preserve">obligacion</t>
  </si>
  <si>
    <t xml:space="preserve">rol_aplicable</t>
  </si>
  <si>
    <t xml:space="preserve">categoria_aplicable</t>
  </si>
  <si>
    <t xml:space="preserve">fecha_aplicabilidad</t>
  </si>
  <si>
    <t xml:space="preserve">calc_exigible_hoy</t>
  </si>
  <si>
    <t xml:space="preserve">ref_id_sistema</t>
  </si>
  <si>
    <t xml:space="preserve">ind_aplica</t>
  </si>
  <si>
    <t xml:space="preserve">justificacion_no_aplica</t>
  </si>
  <si>
    <t xml:space="preserve">estado</t>
  </si>
  <si>
    <t xml:space="preserve">ref_evidencia</t>
  </si>
  <si>
    <t xml:space="preserve">ref_plantilla_soporte</t>
  </si>
  <si>
    <t xml:space="preserve">propietario</t>
  </si>
  <si>
    <t xml:space="preserve">brecha</t>
  </si>
  <si>
    <t xml:space="preserve">criticidad_brecha</t>
  </si>
  <si>
    <t xml:space="preserve">ref_id_riesgo</t>
  </si>
  <si>
    <t xml:space="preserve">accion</t>
  </si>
  <si>
    <t xml:space="preserve">fecha_objetivo</t>
  </si>
  <si>
    <t xml:space="preserve">calc_vencida</t>
  </si>
  <si>
    <t xml:space="preserve">verificado_por</t>
  </si>
  <si>
    <t xml:space="preserve">fecha_verificacion</t>
  </si>
  <si>
    <t xml:space="preserve">calc_control</t>
  </si>
  <si>
    <t xml:space="preserve">ID obligación *</t>
  </si>
  <si>
    <t xml:space="preserve">Dominio *</t>
  </si>
  <si>
    <t xml:space="preserve">Referencia normativa *</t>
  </si>
  <si>
    <t xml:space="preserve">Obligación *</t>
  </si>
  <si>
    <t xml:space="preserve">Rol al que aplica *</t>
  </si>
  <si>
    <t xml:space="preserve">Categoría aplicable *</t>
  </si>
  <si>
    <t xml:space="preserve">Fecha de aplicabilidad *</t>
  </si>
  <si>
    <t xml:space="preserve">¿Exigible hoy?</t>
  </si>
  <si>
    <t xml:space="preserve">Sistemas (SIA-####)</t>
  </si>
  <si>
    <t xml:space="preserve">¿Aplica? *</t>
  </si>
  <si>
    <t xml:space="preserve">Justificación si no aplica</t>
  </si>
  <si>
    <t xml:space="preserve">Estado *</t>
  </si>
  <si>
    <t xml:space="preserve">Evidencia (EV-####)</t>
  </si>
  <si>
    <t xml:space="preserve">Plantilla de soporte</t>
  </si>
  <si>
    <t xml:space="preserve">Propietario *</t>
  </si>
  <si>
    <t xml:space="preserve">Brecha</t>
  </si>
  <si>
    <t xml:space="preserve">Criticidad de la brecha</t>
  </si>
  <si>
    <t xml:space="preserve">Riesgo (RSK-####)</t>
  </si>
  <si>
    <t xml:space="preserve">Acción</t>
  </si>
  <si>
    <t xml:space="preserve">Fecha objetivo</t>
  </si>
  <si>
    <t xml:space="preserve">¿Vencida?</t>
  </si>
  <si>
    <t xml:space="preserve">Verificado por</t>
  </si>
  <si>
    <t xml:space="preserve">Fecha de verificación</t>
  </si>
  <si>
    <t xml:space="preserve">Control</t>
  </si>
  <si>
    <t xml:space="preserve">ACT-0001</t>
  </si>
  <si>
    <t xml:space="preserve">Alfabetización</t>
  </si>
  <si>
    <t xml:space="preserve">Art. 4</t>
  </si>
  <si>
    <t xml:space="preserve">Garantizar un nivel suficiente de alfabetización en IA del personal que opera y utiliza los sistemas</t>
  </si>
  <si>
    <t xml:space="preserve">Todos</t>
  </si>
  <si>
    <t xml:space="preserve">Pendiente de determinar</t>
  </si>
  <si>
    <t xml:space="preserve">No iniciado</t>
  </si>
  <si>
    <t xml:space="preserve">01 Política de uso</t>
  </si>
  <si>
    <t xml:space="preserve">ACT-0002</t>
  </si>
  <si>
    <t xml:space="preserve">Prácticas prohibidas</t>
  </si>
  <si>
    <t xml:space="preserve">Art. 5</t>
  </si>
  <si>
    <t xml:space="preserve">Verificar y documentar que ningún sistema incurre en las prácticas prohibidas</t>
  </si>
  <si>
    <t xml:space="preserve">Prohibido</t>
  </si>
  <si>
    <t xml:space="preserve">01 Política de uso / 02 Inventario</t>
  </si>
  <si>
    <t xml:space="preserve">ACT-0003</t>
  </si>
  <si>
    <t xml:space="preserve">Arts. 2 y 3</t>
  </si>
  <si>
    <t xml:space="preserve">Determinar el ámbito de aplicación y el rol de la organización para cada sistema</t>
  </si>
  <si>
    <t xml:space="preserve">02 Inventario</t>
  </si>
  <si>
    <t xml:space="preserve">ACT-0004</t>
  </si>
  <si>
    <t xml:space="preserve">Art. 6 y Anexo III</t>
  </si>
  <si>
    <t xml:space="preserve">Clasificar cada sistema y documentar la justificación de la clasificación</t>
  </si>
  <si>
    <t xml:space="preserve">Alto riesgo</t>
  </si>
  <si>
    <t xml:space="preserve">ACT-0005</t>
  </si>
  <si>
    <t xml:space="preserve">Art. 6.3</t>
  </si>
  <si>
    <t xml:space="preserve">Documentar y notificar la exención cuando se invoque que el sistema no es de alto riesgo</t>
  </si>
  <si>
    <t xml:space="preserve">Proveedor</t>
  </si>
  <si>
    <t xml:space="preserve">ACT-0006</t>
  </si>
  <si>
    <t xml:space="preserve">Art. 25</t>
  </si>
  <si>
    <t xml:space="preserve">Determinar si la organización pasa a ser proveedor por marca propia o modificación sustancial</t>
  </si>
  <si>
    <t xml:space="preserve">Responsable del despliegue</t>
  </si>
  <si>
    <t xml:space="preserve">02 Inventario / 05 Proveedores</t>
  </si>
  <si>
    <t xml:space="preserve">ACT-0007</t>
  </si>
  <si>
    <t xml:space="preserve">Gestión de riesgos</t>
  </si>
  <si>
    <t xml:space="preserve">Art. 9</t>
  </si>
  <si>
    <t xml:space="preserve">Establecer y mantener un sistema de gestión de riesgos iterativo durante todo el ciclo de vida</t>
  </si>
  <si>
    <t xml:space="preserve">04 Registro de riesgos</t>
  </si>
  <si>
    <t xml:space="preserve">ACT-0008</t>
  </si>
  <si>
    <t xml:space="preserve">Datos y gobernanza</t>
  </si>
  <si>
    <t xml:space="preserve">Art. 10.2</t>
  </si>
  <si>
    <t xml:space="preserve">Aplicar prácticas de gobernanza de datos de entrenamiento, validación y prueba</t>
  </si>
  <si>
    <t xml:space="preserve">17 Gobernanza de datos</t>
  </si>
  <si>
    <t xml:space="preserve">ACT-0009</t>
  </si>
  <si>
    <t xml:space="preserve">Art. 10.3</t>
  </si>
  <si>
    <t xml:space="preserve">Asegurar conjuntos pertinentes, representativos y lo más exentos de errores posible</t>
  </si>
  <si>
    <t xml:space="preserve">ACT-0010</t>
  </si>
  <si>
    <t xml:space="preserve">Art. 10.4</t>
  </si>
  <si>
    <t xml:space="preserve">Considerar las características del contexto geográfico, conductual y funcional de uso</t>
  </si>
  <si>
    <t xml:space="preserve">ACT-0011</t>
  </si>
  <si>
    <t xml:space="preserve">Art. 10.5</t>
  </si>
  <si>
    <t xml:space="preserve">Documentar la base y las salvaguardas del tratamiento de categorías especiales para detectar sesgos</t>
  </si>
  <si>
    <t xml:space="preserve">15 Sesgos y equidad</t>
  </si>
  <si>
    <t xml:space="preserve">ACT-0012</t>
  </si>
  <si>
    <t xml:space="preserve">Documentación técnica</t>
  </si>
  <si>
    <t xml:space="preserve">Art. 11 y Anexo IV</t>
  </si>
  <si>
    <t xml:space="preserve">Elaborar y mantener la documentación técnica del sistema</t>
  </si>
  <si>
    <t xml:space="preserve">03 Model Card</t>
  </si>
  <si>
    <t xml:space="preserve">ACT-0013</t>
  </si>
  <si>
    <t xml:space="preserve">Registros</t>
  </si>
  <si>
    <t xml:space="preserve">Art. 12</t>
  </si>
  <si>
    <t xml:space="preserve">Diseñar el sistema para el registro automático de eventos durante su ciclo de vida</t>
  </si>
  <si>
    <t xml:space="preserve">09 Hardening</t>
  </si>
  <si>
    <t xml:space="preserve">ACT-0014</t>
  </si>
  <si>
    <t xml:space="preserve">Art. 19</t>
  </si>
  <si>
    <t xml:space="preserve">Conservar los registros generados automáticamente durante el periodo exigido</t>
  </si>
  <si>
    <t xml:space="preserve">ACT-0015</t>
  </si>
  <si>
    <t xml:space="preserve">Transparencia</t>
  </si>
  <si>
    <t xml:space="preserve">Art. 13</t>
  </si>
  <si>
    <t xml:space="preserve">Facilitar instrucciones de uso claras y completas al responsable del despliegue</t>
  </si>
  <si>
    <t xml:space="preserve">ACT-0016</t>
  </si>
  <si>
    <t xml:space="preserve">Art. 50.1</t>
  </si>
  <si>
    <t xml:space="preserve">Informar a las personas de que interactúan con un sistema de IA</t>
  </si>
  <si>
    <t xml:space="preserve">Riesgo de transparencia</t>
  </si>
  <si>
    <t xml:space="preserve">01 Política de uso / 16 XAI</t>
  </si>
  <si>
    <t xml:space="preserve">ACT-0017</t>
  </si>
  <si>
    <t xml:space="preserve">Art. 50.2</t>
  </si>
  <si>
    <t xml:space="preserve">Marcar de forma legible por máquina el contenido sintético generado</t>
  </si>
  <si>
    <t xml:space="preserve">ACT-0018</t>
  </si>
  <si>
    <t xml:space="preserve">Art. 50.4</t>
  </si>
  <si>
    <t xml:space="preserve">Revelar el contenido generado o manipulado artificialmente (ultrafalsificaciones)</t>
  </si>
  <si>
    <t xml:space="preserve">ACT-0019</t>
  </si>
  <si>
    <t xml:space="preserve">Supervisión humana</t>
  </si>
  <si>
    <t xml:space="preserve">Art. 14</t>
  </si>
  <si>
    <t xml:space="preserve">Diseñar el sistema de modo que permita una supervisión humana efectiva</t>
  </si>
  <si>
    <t xml:space="preserve">10 Evaluación de impacto</t>
  </si>
  <si>
    <t xml:space="preserve">ACT-0020</t>
  </si>
  <si>
    <t xml:space="preserve">Art. 26.2</t>
  </si>
  <si>
    <t xml:space="preserve">Encomendar la supervisión humana a personas con competencia, formación y autoridad</t>
  </si>
  <si>
    <t xml:space="preserve">11 Comité de IA</t>
  </si>
  <si>
    <t xml:space="preserve">ACT-0021</t>
  </si>
  <si>
    <t xml:space="preserve">Exactitud y robustez</t>
  </si>
  <si>
    <t xml:space="preserve">Art. 15</t>
  </si>
  <si>
    <t xml:space="preserve">Alcanzar niveles adecuados de exactitud, solidez y ciberseguridad y declararlos</t>
  </si>
  <si>
    <t xml:space="preserve">03 Model Card / 09 Hardening</t>
  </si>
  <si>
    <t xml:space="preserve">ACT-0022</t>
  </si>
  <si>
    <t xml:space="preserve">Sistema de gestión de la calidad</t>
  </si>
  <si>
    <t xml:space="preserve">Art. 17</t>
  </si>
  <si>
    <t xml:space="preserve">Implantar un sistema de gestión de la calidad documentado</t>
  </si>
  <si>
    <t xml:space="preserve">14 Checklist ISO 42001</t>
  </si>
  <si>
    <t xml:space="preserve">ACT-0023</t>
  </si>
  <si>
    <t xml:space="preserve">Art. 18</t>
  </si>
  <si>
    <t xml:space="preserve">Conservar la documentación a disposición de las autoridades durante 10 años</t>
  </si>
  <si>
    <t xml:space="preserve">90 Registro de evidencias</t>
  </si>
  <si>
    <t xml:space="preserve">ACT-0024</t>
  </si>
  <si>
    <t xml:space="preserve">Conformidad y registro</t>
  </si>
  <si>
    <t xml:space="preserve">Art. 43</t>
  </si>
  <si>
    <t xml:space="preserve">Someter el sistema al procedimiento de evaluación de la conformidad aplicable</t>
  </si>
  <si>
    <t xml:space="preserve">07 Plan de auditoría</t>
  </si>
  <si>
    <t xml:space="preserve">ACT-0025</t>
  </si>
  <si>
    <t xml:space="preserve">Art. 47</t>
  </si>
  <si>
    <t xml:space="preserve">Elaborar la declaración UE de conformidad</t>
  </si>
  <si>
    <t xml:space="preserve">—</t>
  </si>
  <si>
    <t xml:space="preserve">ACT-0026</t>
  </si>
  <si>
    <t xml:space="preserve">Art. 48</t>
  </si>
  <si>
    <t xml:space="preserve">Colocar el marcado CE</t>
  </si>
  <si>
    <t xml:space="preserve">ACT-0027</t>
  </si>
  <si>
    <t xml:space="preserve">Art. 49</t>
  </si>
  <si>
    <t xml:space="preserve">Registrar el sistema en la base de datos de la UE antes de su introducción o puesta en servicio</t>
  </si>
  <si>
    <t xml:space="preserve">ACT-0028</t>
  </si>
  <si>
    <t xml:space="preserve">Art. 26.1</t>
  </si>
  <si>
    <t xml:space="preserve">Utilizar el sistema conforme a las instrucciones de uso del proveedor</t>
  </si>
  <si>
    <t xml:space="preserve">ACT-0029</t>
  </si>
  <si>
    <t xml:space="preserve">Art. 26.4</t>
  </si>
  <si>
    <t xml:space="preserve">Asegurar que los datos de entrada son pertinentes y suficientemente representativos</t>
  </si>
  <si>
    <t xml:space="preserve">ACT-0030</t>
  </si>
  <si>
    <t xml:space="preserve">Art. 26.5</t>
  </si>
  <si>
    <t xml:space="preserve">Vigilar el funcionamiento, informar al proveedor y suspender el uso ante riesgo</t>
  </si>
  <si>
    <t xml:space="preserve">06 Informe de incidente</t>
  </si>
  <si>
    <t xml:space="preserve">ACT-0031</t>
  </si>
  <si>
    <t xml:space="preserve">Art. 26.6</t>
  </si>
  <si>
    <t xml:space="preserve">Conservar los registros generados automáticamente bajo su control</t>
  </si>
  <si>
    <t xml:space="preserve">ACT-0032</t>
  </si>
  <si>
    <t xml:space="preserve">Art. 26.7</t>
  </si>
  <si>
    <t xml:space="preserve">Informar a los representantes de los trabajadores y a los trabajadores afectados</t>
  </si>
  <si>
    <t xml:space="preserve">ACT-0033</t>
  </si>
  <si>
    <t xml:space="preserve">Art. 27</t>
  </si>
  <si>
    <t xml:space="preserve">Realizar la evaluación de impacto relativa a los derechos fundamentales y notificarla</t>
  </si>
  <si>
    <t xml:space="preserve">ACT-0034</t>
  </si>
  <si>
    <t xml:space="preserve">Art. 86</t>
  </si>
  <si>
    <t xml:space="preserve">Facilitar explicaciones claras y significativas a la persona afectada por la decisión</t>
  </si>
  <si>
    <t xml:space="preserve">16 Explicabilidad</t>
  </si>
  <si>
    <t xml:space="preserve">ACT-0035</t>
  </si>
  <si>
    <t xml:space="preserve">GPAI</t>
  </si>
  <si>
    <t xml:space="preserve">Art. 53.1.a</t>
  </si>
  <si>
    <t xml:space="preserve">Elaborar y mantener la documentación técnica del modelo de propósito general</t>
  </si>
  <si>
    <t xml:space="preserve">ACT-0036</t>
  </si>
  <si>
    <t xml:space="preserve">Art. 53.1.b</t>
  </si>
  <si>
    <t xml:space="preserve">Facilitar información y documentación a los proveedores que integren el modelo</t>
  </si>
  <si>
    <t xml:space="preserve">ACT-0037</t>
  </si>
  <si>
    <t xml:space="preserve">Art. 53.1.c</t>
  </si>
  <si>
    <t xml:space="preserve">Implantar una política de cumplimiento de la normativa de derechos de autor</t>
  </si>
  <si>
    <t xml:space="preserve">ACT-0038</t>
  </si>
  <si>
    <t xml:space="preserve">Art. 53.1.d</t>
  </si>
  <si>
    <t xml:space="preserve">Publicar un resumen suficientemente detallado de los datos de entrenamiento</t>
  </si>
  <si>
    <t xml:space="preserve">ACT-0039</t>
  </si>
  <si>
    <t xml:space="preserve">Art. 55</t>
  </si>
  <si>
    <t xml:space="preserve">Cumplir las obligaciones adicionales de los modelos con riesgo sistémico</t>
  </si>
  <si>
    <t xml:space="preserve">GPAI con riesgo sistémico</t>
  </si>
  <si>
    <t xml:space="preserve">03 Model Card / 04 Riesgos</t>
  </si>
  <si>
    <t xml:space="preserve">ACT-0040</t>
  </si>
  <si>
    <t xml:space="preserve">Poscomercialización e incidentes</t>
  </si>
  <si>
    <t xml:space="preserve">Art. 20</t>
  </si>
  <si>
    <t xml:space="preserve">Adoptar medidas correctivas e informar cuando el sistema no sea conforme</t>
  </si>
  <si>
    <t xml:space="preserve">ACT-0041</t>
  </si>
  <si>
    <t xml:space="preserve">Art. 72</t>
  </si>
  <si>
    <t xml:space="preserve">Establecer un sistema de vigilancia poscomercialización proporcionado</t>
  </si>
  <si>
    <t xml:space="preserve">ACT-0042</t>
  </si>
  <si>
    <t xml:space="preserve">Art. 73</t>
  </si>
  <si>
    <t xml:space="preserve">Notificar los incidentes graves a la autoridad de vigilancia del mercado</t>
  </si>
  <si>
    <t xml:space="preserve">ACT-0043</t>
  </si>
  <si>
    <t xml:space="preserve">Cooperación</t>
  </si>
  <si>
    <t xml:space="preserve">Art. 21</t>
  </si>
  <si>
    <t xml:space="preserve">Cooperar con las autoridades competentes y poner la documentación a su disposición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</si>
  <si>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</si>
  <si>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</si>
  <si>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</si>
  <si>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</si>
  <si>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Valor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</si>
  <si>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</si>
  <si>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</si>
  <si>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</si>
  <si>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</si>
  <si>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</si>
  <si>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</si>
  <si>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</si>
  <si>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</si>
  <si>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</si>
  <si>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</si>
  <si>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</si>
  <si>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</si>
  <si>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</si>
  <si>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</si>
  <si>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</si>
  <si>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</si>
  <si>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</si>
  <si>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</si>
  <si>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</si>
  <si>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</si>
  <si>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</si>
  <si>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</si>
  <si>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</si>
  <si>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</si>
  <si>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</si>
  <si>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</si>
  <si>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</si>
  <si>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</si>
  <si>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</si>
  <si>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</si>
  <si>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</si>
  <si>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</si>
  <si>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</si>
  <si>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</si>
  <si>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</si>
  <si>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</si>
  <si>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</si>
  <si>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</si>
  <si>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</si>
  <si>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</si>
  <si>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</si>
  <si>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</si>
  <si>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</si>
  <si>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</si>
  <si>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</si>
  <si>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</si>
  <si>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</si>
  <si>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</si>
  <si>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</si>
  <si>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</si>
  <si>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</si>
  <si>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</si>
  <si>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</si>
  <si>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</si>
  <si>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</si>
  <si>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</si>
  <si>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</si>
  <si>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</si>
  <si>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</si>
  <si>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</si>
  <si>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</si>
  <si>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</si>
  <si>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</si>
  <si>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</si>
  <si>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</si>
  <si>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</si>
  <si>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</si>
  <si>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</si>
  <si>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L_Aplica_ACT</t>
  </si>
  <si>
    <t xml:space="preserve">L_Criticidad</t>
  </si>
  <si>
    <t xml:space="preserve">L_Dominio_ACT</t>
  </si>
  <si>
    <t xml:space="preserve">L_Estado_ACT</t>
  </si>
  <si>
    <t xml:space="preserve">Sí</t>
  </si>
  <si>
    <t xml:space="preserve">Crítica</t>
  </si>
  <si>
    <t xml:space="preserve">No</t>
  </si>
  <si>
    <t xml:space="preserve">Alta</t>
  </si>
  <si>
    <t xml:space="preserve">En curso</t>
  </si>
  <si>
    <t xml:space="preserve">Parcial</t>
  </si>
  <si>
    <t xml:space="preserve">Media</t>
  </si>
  <si>
    <t xml:space="preserve">Implementado</t>
  </si>
  <si>
    <t xml:space="preserve">Baja</t>
  </si>
  <si>
    <t xml:space="preserve">Verificado</t>
  </si>
  <si>
    <t xml:space="preserve">No aplica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</si>
</sst>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AIAct" displayName="tbl_AIAct" ref="A5:X205" headerRowCount="1" totalsRowCount="0" totalsRowShown="0">
  <autoFilter ref="A5:X205"/>
  <tableColumns count="24">
    <tableColumn id="1" name="ID obligación *"/>
    <tableColumn id="2" name="Dominio *"/>
    <tableColumn id="3" name="Referencia normativa *"/>
    <tableColumn id="4" name="Obligación *"/>
    <tableColumn id="5" name="Rol al que aplica *"/>
    <tableColumn id="6" name="Categoría aplicable *"/>
    <tableColumn id="7" name="Fecha de aplicabilidad *"/>
    <tableColumn id="8" name="¿Exigible hoy?"/>
    <tableColumn id="9" name="Sistemas (SIA-####)"/>
    <tableColumn id="10" name="¿Aplica? *"/>
    <tableColumn id="11" name="Justificación si no aplica"/>
    <tableColumn id="12" name="Estado *"/>
    <tableColumn id="13" name="Evidencia (EV-####)"/>
    <tableColumn id="14" name="Plantilla de soporte"/>
    <tableColumn id="15" name="Propietario *"/>
    <tableColumn id="16" name="Brecha"/>
    <tableColumn id="17" name="Criticidad de la brecha"/>
    <tableColumn id="18" name="Riesgo (RSK-####)"/>
    <tableColumn id="19" name="Acción"/>
    <tableColumn id="20" name="Fecha objetivo"/>
    <tableColumn id="21" name="¿Vencida?"/>
    <tableColumn id="22" name="Verificado por"/>
    <tableColumn id="23" name="Fecha de verificación"/>
    <tableColumn id="24" name="Control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23.85" hidden="false" customHeight="false" outlineLevel="0" collapsed="false">
      <c r="A17" s="3" t="s">
        <v>23</v>
      </c>
      <c r="B17" s="4" t="s">
        <v>24</v>
      </c>
    </row>
    <row r="18" customFormat="false" ht="15" hidden="false" customHeight="false" outlineLevel="0" collapsed="false">
      <c r="A18" s="3"/>
      <c r="B18" s="4"/>
    </row>
    <row r="19" customFormat="false" ht="23.85" hidden="false" customHeight="false" outlineLevel="0" collapsed="false">
      <c r="A19" s="3" t="s">
        <v>25</v>
      </c>
      <c r="B19" s="4" t="s">
        <v>26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8"/>
    <col collapsed="false" customWidth="true" hidden="false" outlineLevel="0" max="3" min="3" style="0" width="18"/>
    <col collapsed="false" customWidth="true" hidden="false" outlineLevel="0" max="4" min="4" style="0" width="62"/>
    <col collapsed="false" customWidth="true" hidden="false" outlineLevel="0" max="6" min="5" style="0" width="24"/>
    <col collapsed="false" customWidth="true" hidden="false" outlineLevel="0" max="7" min="7" style="0" width="17"/>
    <col collapsed="false" customWidth="true" hidden="false" outlineLevel="0" max="8" min="8" style="0" width="15"/>
    <col collapsed="false" customWidth="true" hidden="false" outlineLevel="0" max="9" min="9" style="0" width="18"/>
    <col collapsed="false" customWidth="true" hidden="false" outlineLevel="0" max="10" min="10" style="0" width="20"/>
    <col collapsed="false" customWidth="true" hidden="false" outlineLevel="0" max="11" min="11" style="0" width="36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6"/>
    <col collapsed="false" customWidth="true" hidden="false" outlineLevel="0" max="15" min="15" style="0" width="20"/>
    <col collapsed="false" customWidth="true" hidden="false" outlineLevel="0" max="16" min="16" style="0" width="34"/>
    <col collapsed="false" customWidth="true" hidden="false" outlineLevel="0" max="18" min="17" style="0" width="18"/>
    <col collapsed="false" customWidth="true" hidden="false" outlineLevel="0" max="19" min="19" style="0" width="34"/>
    <col collapsed="false" customWidth="true" hidden="false" outlineLevel="0" max="20" min="20" style="0" width="14"/>
    <col collapsed="false" customWidth="true" hidden="false" outlineLevel="0" max="21" min="21" style="0" width="12"/>
    <col collapsed="false" customWidth="true" hidden="false" outlineLevel="0" max="22" min="22" style="0" width="18"/>
    <col collapsed="false" customWidth="true" hidden="false" outlineLevel="0" max="23" min="23" style="0" width="15"/>
    <col collapsed="false" customWidth="true" hidden="false" outlineLevel="0" max="24" min="24" style="0" width="26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8" t="s">
        <v>42</v>
      </c>
      <c r="O4" s="8" t="s">
        <v>43</v>
      </c>
      <c r="P4" s="8" t="s">
        <v>44</v>
      </c>
      <c r="Q4" s="8" t="s">
        <v>45</v>
      </c>
      <c r="R4" s="8" t="s">
        <v>46</v>
      </c>
      <c r="S4" s="8" t="s">
        <v>47</v>
      </c>
      <c r="T4" s="8" t="s">
        <v>48</v>
      </c>
      <c r="U4" s="8" t="s">
        <v>49</v>
      </c>
      <c r="V4" s="8" t="s">
        <v>50</v>
      </c>
      <c r="W4" s="8" t="s">
        <v>51</v>
      </c>
      <c r="X4" s="8" t="s">
        <v>52</v>
      </c>
    </row>
    <row r="5" customFormat="false" ht="33.75" hidden="false" customHeight="true" outlineLevel="0" collapsed="false">
      <c r="A5" s="9" t="s">
        <v>53</v>
      </c>
      <c r="B5" s="9" t="s">
        <v>54</v>
      </c>
      <c r="C5" s="9" t="s">
        <v>55</v>
      </c>
      <c r="D5" s="9" t="s">
        <v>56</v>
      </c>
      <c r="E5" s="9" t="s">
        <v>57</v>
      </c>
      <c r="F5" s="9" t="s">
        <v>58</v>
      </c>
      <c r="G5" s="9" t="s">
        <v>59</v>
      </c>
      <c r="H5" s="9" t="s">
        <v>60</v>
      </c>
      <c r="I5" s="9" t="s">
        <v>61</v>
      </c>
      <c r="J5" s="9" t="s">
        <v>62</v>
      </c>
      <c r="K5" s="9" t="s">
        <v>63</v>
      </c>
      <c r="L5" s="9" t="s">
        <v>64</v>
      </c>
      <c r="M5" s="9" t="s">
        <v>65</v>
      </c>
      <c r="N5" s="9" t="s">
        <v>66</v>
      </c>
      <c r="O5" s="9" t="s">
        <v>67</v>
      </c>
      <c r="P5" s="9" t="s">
        <v>68</v>
      </c>
      <c r="Q5" s="9" t="s">
        <v>69</v>
      </c>
      <c r="R5" s="9" t="s">
        <v>70</v>
      </c>
      <c r="S5" s="9" t="s">
        <v>71</v>
      </c>
      <c r="T5" s="9" t="s">
        <v>72</v>
      </c>
      <c r="U5" s="9" t="s">
        <v>73</v>
      </c>
      <c r="V5" s="9" t="s">
        <v>74</v>
      </c>
      <c r="W5" s="9" t="s">
        <v>75</v>
      </c>
      <c r="X5" s="9" t="s">
        <v>76</v>
      </c>
    </row>
    <row r="6" customFormat="false" ht="23.85" hidden="false" customHeight="false" outlineLevel="0" collapsed="false">
      <c r="A6" s="10" t="s">
        <v>77</v>
      </c>
      <c r="B6" s="10" t="s">
        <v>78</v>
      </c>
      <c r="C6" s="10" t="s">
        <v>79</v>
      </c>
      <c r="D6" s="11" t="s">
        <v>80</v>
      </c>
      <c r="E6" s="10" t="s">
        <v>81</v>
      </c>
      <c r="F6" s="10" t="s">
        <v>81</v>
      </c>
      <c r="G6" s="12" t="n">
        <v>45690</v>
      </c>
      <c r="H6" s="13" t="str">
        <f aca="true">IF(G6="","",IF(G6&lt;=TODAY(),"Sí","No"))</f>
        <v>Sí</v>
      </c>
      <c r="I6" s="10"/>
      <c r="J6" s="10" t="s">
        <v>82</v>
      </c>
      <c r="K6" s="11"/>
      <c r="L6" s="10" t="s">
        <v>83</v>
      </c>
      <c r="M6" s="10"/>
      <c r="N6" s="10" t="s">
        <v>84</v>
      </c>
      <c r="O6" s="10"/>
      <c r="P6" s="11"/>
      <c r="Q6" s="10"/>
      <c r="R6" s="10"/>
      <c r="S6" s="11"/>
      <c r="T6" s="12"/>
      <c r="U6" s="13" t="str">
        <f aca="true">IF(AND(T6&lt;&gt;"",T6&lt;TODAY(),OR(L6="No iniciado",L6="En curso")),"Vencida","")</f>
        <v/>
      </c>
      <c r="V6" s="10"/>
      <c r="W6" s="12"/>
      <c r="X6" s="13" t="str">
        <f aca="false">IF(A6="","",IF(AND(J6="No",K6=""),"Sin justificación",IF(AND(OR(L6="Implementado",L6="Verificado"),M6=""),"Sin evidencia",IF(AND(OR(Q6="Crítica",Q6="Alta"),R6=""),"Brecha sin riesgo registrado","OK"))))</f>
        <v>OK</v>
      </c>
    </row>
    <row r="7" customFormat="false" ht="23.85" hidden="false" customHeight="false" outlineLevel="0" collapsed="false">
      <c r="A7" s="10" t="s">
        <v>85</v>
      </c>
      <c r="B7" s="10" t="s">
        <v>86</v>
      </c>
      <c r="C7" s="10" t="s">
        <v>87</v>
      </c>
      <c r="D7" s="11" t="s">
        <v>88</v>
      </c>
      <c r="E7" s="10" t="s">
        <v>81</v>
      </c>
      <c r="F7" s="10" t="s">
        <v>89</v>
      </c>
      <c r="G7" s="12" t="n">
        <v>45690</v>
      </c>
      <c r="H7" s="13" t="str">
        <f aca="true">IF(G7="","",IF(G7&lt;=TODAY(),"Sí","No"))</f>
        <v>Sí</v>
      </c>
      <c r="I7" s="10"/>
      <c r="J7" s="10" t="s">
        <v>82</v>
      </c>
      <c r="K7" s="11"/>
      <c r="L7" s="10" t="s">
        <v>83</v>
      </c>
      <c r="M7" s="10"/>
      <c r="N7" s="10" t="s">
        <v>90</v>
      </c>
      <c r="O7" s="10"/>
      <c r="P7" s="11"/>
      <c r="Q7" s="10"/>
      <c r="R7" s="10"/>
      <c r="S7" s="11"/>
      <c r="T7" s="12"/>
      <c r="U7" s="13" t="str">
        <f aca="true">IF(AND(T7&lt;&gt;"",T7&lt;TODAY(),OR(L7="No iniciado",L7="En curso")),"Vencida","")</f>
        <v/>
      </c>
      <c r="V7" s="10"/>
      <c r="W7" s="12"/>
      <c r="X7" s="13" t="str">
        <f aca="false">IF(A7="","",IF(AND(J7="No",K7=""),"Sin justificación",IF(AND(OR(L7="Implementado",L7="Verificado"),M7=""),"Sin evidencia",IF(AND(OR(Q7="Crítica",Q7="Alta"),R7=""),"Brecha sin riesgo registrado","OK"))))</f>
        <v>OK</v>
      </c>
    </row>
    <row r="8" customFormat="false" ht="23.85" hidden="false" customHeight="false" outlineLevel="0" collapsed="false">
      <c r="A8" s="10" t="s">
        <v>91</v>
      </c>
      <c r="B8" s="10" t="s">
        <v>11</v>
      </c>
      <c r="C8" s="10" t="s">
        <v>92</v>
      </c>
      <c r="D8" s="11" t="s">
        <v>93</v>
      </c>
      <c r="E8" s="10" t="s">
        <v>81</v>
      </c>
      <c r="F8" s="10" t="s">
        <v>81</v>
      </c>
      <c r="G8" s="12" t="n">
        <v>46236</v>
      </c>
      <c r="H8" s="13" t="str">
        <f aca="true">IF(G8="","",IF(G8&lt;=TODAY(),"Sí","No"))</f>
        <v>Sí</v>
      </c>
      <c r="I8" s="10"/>
      <c r="J8" s="10" t="s">
        <v>82</v>
      </c>
      <c r="K8" s="11"/>
      <c r="L8" s="10" t="s">
        <v>83</v>
      </c>
      <c r="M8" s="10"/>
      <c r="N8" s="10" t="s">
        <v>94</v>
      </c>
      <c r="O8" s="10"/>
      <c r="P8" s="11"/>
      <c r="Q8" s="10"/>
      <c r="R8" s="10"/>
      <c r="S8" s="11"/>
      <c r="T8" s="12"/>
      <c r="U8" s="13" t="str">
        <f aca="true">IF(AND(T8&lt;&gt;"",T8&lt;TODAY(),OR(L8="No iniciado",L8="En curso")),"Vencida","")</f>
        <v/>
      </c>
      <c r="V8" s="10"/>
      <c r="W8" s="12"/>
      <c r="X8" s="13" t="str">
        <f aca="false">IF(A8="","",IF(AND(J8="No",K8=""),"Sin justificación",IF(AND(OR(L8="Implementado",L8="Verificado"),M8=""),"Sin evidencia",IF(AND(OR(Q8="Crítica",Q8="Alta"),R8=""),"Brecha sin riesgo registrado","OK"))))</f>
        <v>OK</v>
      </c>
    </row>
    <row r="9" customFormat="false" ht="15" hidden="false" customHeight="false" outlineLevel="0" collapsed="false">
      <c r="A9" s="10" t="s">
        <v>95</v>
      </c>
      <c r="B9" s="10" t="s">
        <v>11</v>
      </c>
      <c r="C9" s="10" t="s">
        <v>96</v>
      </c>
      <c r="D9" s="11" t="s">
        <v>97</v>
      </c>
      <c r="E9" s="10" t="s">
        <v>81</v>
      </c>
      <c r="F9" s="10" t="s">
        <v>98</v>
      </c>
      <c r="G9" s="12" t="n">
        <v>46236</v>
      </c>
      <c r="H9" s="13" t="str">
        <f aca="true">IF(G9="","",IF(G9&lt;=TODAY(),"Sí","No"))</f>
        <v>Sí</v>
      </c>
      <c r="I9" s="10"/>
      <c r="J9" s="10" t="s">
        <v>82</v>
      </c>
      <c r="K9" s="11"/>
      <c r="L9" s="10" t="s">
        <v>83</v>
      </c>
      <c r="M9" s="10"/>
      <c r="N9" s="10" t="s">
        <v>94</v>
      </c>
      <c r="O9" s="10"/>
      <c r="P9" s="11"/>
      <c r="Q9" s="10"/>
      <c r="R9" s="10"/>
      <c r="S9" s="11"/>
      <c r="T9" s="12"/>
      <c r="U9" s="13" t="str">
        <f aca="true">IF(AND(T9&lt;&gt;"",T9&lt;TODAY(),OR(L9="No iniciado",L9="En curso")),"Vencida","")</f>
        <v/>
      </c>
      <c r="V9" s="10"/>
      <c r="W9" s="12"/>
      <c r="X9" s="13" t="str">
        <f aca="false">IF(A9="","",IF(AND(J9="No",K9=""),"Sin justificación",IF(AND(OR(L9="Implementado",L9="Verificado"),M9=""),"Sin evidencia",IF(AND(OR(Q9="Crítica",Q9="Alta"),R9=""),"Brecha sin riesgo registrado","OK"))))</f>
        <v>OK</v>
      </c>
    </row>
    <row r="10" customFormat="false" ht="23.85" hidden="false" customHeight="false" outlineLevel="0" collapsed="false">
      <c r="A10" s="10" t="s">
        <v>99</v>
      </c>
      <c r="B10" s="10" t="s">
        <v>11</v>
      </c>
      <c r="C10" s="10" t="s">
        <v>100</v>
      </c>
      <c r="D10" s="11" t="s">
        <v>101</v>
      </c>
      <c r="E10" s="10" t="s">
        <v>102</v>
      </c>
      <c r="F10" s="10" t="s">
        <v>98</v>
      </c>
      <c r="G10" s="12" t="n">
        <v>46236</v>
      </c>
      <c r="H10" s="13" t="str">
        <f aca="true">IF(G10="","",IF(G10&lt;=TODAY(),"Sí","No"))</f>
        <v>Sí</v>
      </c>
      <c r="I10" s="10"/>
      <c r="J10" s="10" t="s">
        <v>82</v>
      </c>
      <c r="K10" s="11"/>
      <c r="L10" s="10" t="s">
        <v>83</v>
      </c>
      <c r="M10" s="10"/>
      <c r="N10" s="10" t="s">
        <v>94</v>
      </c>
      <c r="O10" s="10"/>
      <c r="P10" s="11"/>
      <c r="Q10" s="10"/>
      <c r="R10" s="10"/>
      <c r="S10" s="11"/>
      <c r="T10" s="12"/>
      <c r="U10" s="13" t="str">
        <f aca="true">IF(AND(T10&lt;&gt;"",T10&lt;TODAY(),OR(L10="No iniciado",L10="En curso")),"Vencida","")</f>
        <v/>
      </c>
      <c r="V10" s="10"/>
      <c r="W10" s="12"/>
      <c r="X10" s="13" t="str">
        <f aca="false">IF(A10="","",IF(AND(J10="No",K10=""),"Sin justificación",IF(AND(OR(L10="Implementado",L10="Verificado"),M10=""),"Sin evidencia",IF(AND(OR(Q10="Crítica",Q10="Alta"),R10=""),"Brecha sin riesgo registrado","OK"))))</f>
        <v>OK</v>
      </c>
    </row>
    <row r="11" customFormat="false" ht="23.85" hidden="false" customHeight="false" outlineLevel="0" collapsed="false">
      <c r="A11" s="10" t="s">
        <v>103</v>
      </c>
      <c r="B11" s="10" t="s">
        <v>11</v>
      </c>
      <c r="C11" s="10" t="s">
        <v>104</v>
      </c>
      <c r="D11" s="11" t="s">
        <v>105</v>
      </c>
      <c r="E11" s="10" t="s">
        <v>106</v>
      </c>
      <c r="F11" s="10" t="s">
        <v>98</v>
      </c>
      <c r="G11" s="12" t="n">
        <v>46236</v>
      </c>
      <c r="H11" s="13" t="str">
        <f aca="true">IF(G11="","",IF(G11&lt;=TODAY(),"Sí","No"))</f>
        <v>Sí</v>
      </c>
      <c r="I11" s="10"/>
      <c r="J11" s="10" t="s">
        <v>82</v>
      </c>
      <c r="K11" s="11"/>
      <c r="L11" s="10" t="s">
        <v>83</v>
      </c>
      <c r="M11" s="10"/>
      <c r="N11" s="10" t="s">
        <v>107</v>
      </c>
      <c r="O11" s="10"/>
      <c r="P11" s="11"/>
      <c r="Q11" s="10"/>
      <c r="R11" s="10"/>
      <c r="S11" s="11"/>
      <c r="T11" s="12"/>
      <c r="U11" s="13" t="str">
        <f aca="true">IF(AND(T11&lt;&gt;"",T11&lt;TODAY(),OR(L11="No iniciado",L11="En curso")),"Vencida","")</f>
        <v/>
      </c>
      <c r="V11" s="10"/>
      <c r="W11" s="12"/>
      <c r="X11" s="13" t="str">
        <f aca="false">IF(A11="","",IF(AND(J11="No",K11=""),"Sin justificación",IF(AND(OR(L11="Implementado",L11="Verificado"),M11=""),"Sin evidencia",IF(AND(OR(Q11="Crítica",Q11="Alta"),R11=""),"Brecha sin riesgo registrado","OK"))))</f>
        <v>OK</v>
      </c>
    </row>
    <row r="12" customFormat="false" ht="23.85" hidden="false" customHeight="false" outlineLevel="0" collapsed="false">
      <c r="A12" s="10" t="s">
        <v>108</v>
      </c>
      <c r="B12" s="10" t="s">
        <v>109</v>
      </c>
      <c r="C12" s="10" t="s">
        <v>110</v>
      </c>
      <c r="D12" s="11" t="s">
        <v>111</v>
      </c>
      <c r="E12" s="10" t="s">
        <v>102</v>
      </c>
      <c r="F12" s="10" t="s">
        <v>98</v>
      </c>
      <c r="G12" s="12" t="n">
        <v>46236</v>
      </c>
      <c r="H12" s="13" t="str">
        <f aca="true">IF(G12="","",IF(G12&lt;=TODAY(),"Sí","No"))</f>
        <v>Sí</v>
      </c>
      <c r="I12" s="10"/>
      <c r="J12" s="10" t="s">
        <v>82</v>
      </c>
      <c r="K12" s="11"/>
      <c r="L12" s="10" t="s">
        <v>83</v>
      </c>
      <c r="M12" s="10"/>
      <c r="N12" s="10" t="s">
        <v>112</v>
      </c>
      <c r="O12" s="10"/>
      <c r="P12" s="11"/>
      <c r="Q12" s="10"/>
      <c r="R12" s="10"/>
      <c r="S12" s="11"/>
      <c r="T12" s="12"/>
      <c r="U12" s="13" t="str">
        <f aca="true">IF(AND(T12&lt;&gt;"",T12&lt;TODAY(),OR(L12="No iniciado",L12="En curso")),"Vencida","")</f>
        <v/>
      </c>
      <c r="V12" s="10"/>
      <c r="W12" s="12"/>
      <c r="X12" s="13" t="str">
        <f aca="false">IF(A12="","",IF(AND(J12="No",K12=""),"Sin justificación",IF(AND(OR(L12="Implementado",L12="Verificado"),M12=""),"Sin evidencia",IF(AND(OR(Q12="Crítica",Q12="Alta"),R12=""),"Brecha sin riesgo registrado","OK"))))</f>
        <v>OK</v>
      </c>
    </row>
    <row r="13" customFormat="false" ht="23.85" hidden="false" customHeight="false" outlineLevel="0" collapsed="false">
      <c r="A13" s="10" t="s">
        <v>113</v>
      </c>
      <c r="B13" s="10" t="s">
        <v>114</v>
      </c>
      <c r="C13" s="10" t="s">
        <v>115</v>
      </c>
      <c r="D13" s="11" t="s">
        <v>116</v>
      </c>
      <c r="E13" s="10" t="s">
        <v>102</v>
      </c>
      <c r="F13" s="10" t="s">
        <v>98</v>
      </c>
      <c r="G13" s="12" t="n">
        <v>46236</v>
      </c>
      <c r="H13" s="13" t="str">
        <f aca="true">IF(G13="","",IF(G13&lt;=TODAY(),"Sí","No"))</f>
        <v>Sí</v>
      </c>
      <c r="I13" s="10"/>
      <c r="J13" s="10" t="s">
        <v>82</v>
      </c>
      <c r="K13" s="11"/>
      <c r="L13" s="10" t="s">
        <v>83</v>
      </c>
      <c r="M13" s="10"/>
      <c r="N13" s="10" t="s">
        <v>117</v>
      </c>
      <c r="O13" s="10"/>
      <c r="P13" s="11"/>
      <c r="Q13" s="10"/>
      <c r="R13" s="10"/>
      <c r="S13" s="11"/>
      <c r="T13" s="12"/>
      <c r="U13" s="13" t="str">
        <f aca="true">IF(AND(T13&lt;&gt;"",T13&lt;TODAY(),OR(L13="No iniciado",L13="En curso")),"Vencida","")</f>
        <v/>
      </c>
      <c r="V13" s="10"/>
      <c r="W13" s="12"/>
      <c r="X13" s="13" t="str">
        <f aca="false">IF(A13="","",IF(AND(J13="No",K13=""),"Sin justificación",IF(AND(OR(L13="Implementado",L13="Verificado"),M13=""),"Sin evidencia",IF(AND(OR(Q13="Crítica",Q13="Alta"),R13=""),"Brecha sin riesgo registrado","OK"))))</f>
        <v>OK</v>
      </c>
    </row>
    <row r="14" customFormat="false" ht="23.85" hidden="false" customHeight="false" outlineLevel="0" collapsed="false">
      <c r="A14" s="10" t="s">
        <v>118</v>
      </c>
      <c r="B14" s="10" t="s">
        <v>114</v>
      </c>
      <c r="C14" s="10" t="s">
        <v>119</v>
      </c>
      <c r="D14" s="11" t="s">
        <v>120</v>
      </c>
      <c r="E14" s="10" t="s">
        <v>102</v>
      </c>
      <c r="F14" s="10" t="s">
        <v>98</v>
      </c>
      <c r="G14" s="12" t="n">
        <v>46236</v>
      </c>
      <c r="H14" s="13" t="str">
        <f aca="true">IF(G14="","",IF(G14&lt;=TODAY(),"Sí","No"))</f>
        <v>Sí</v>
      </c>
      <c r="I14" s="10"/>
      <c r="J14" s="10" t="s">
        <v>82</v>
      </c>
      <c r="K14" s="11"/>
      <c r="L14" s="10" t="s">
        <v>83</v>
      </c>
      <c r="M14" s="10"/>
      <c r="N14" s="10" t="s">
        <v>117</v>
      </c>
      <c r="O14" s="10"/>
      <c r="P14" s="11"/>
      <c r="Q14" s="10"/>
      <c r="R14" s="10"/>
      <c r="S14" s="11"/>
      <c r="T14" s="12"/>
      <c r="U14" s="13" t="str">
        <f aca="true">IF(AND(T14&lt;&gt;"",T14&lt;TODAY(),OR(L14="No iniciado",L14="En curso")),"Vencida","")</f>
        <v/>
      </c>
      <c r="V14" s="10"/>
      <c r="W14" s="12"/>
      <c r="X14" s="13" t="str">
        <f aca="false">IF(A14="","",IF(AND(J14="No",K14=""),"Sin justificación",IF(AND(OR(L14="Implementado",L14="Verificado"),M14=""),"Sin evidencia",IF(AND(OR(Q14="Crítica",Q14="Alta"),R14=""),"Brecha sin riesgo registrado","OK"))))</f>
        <v>OK</v>
      </c>
    </row>
    <row r="15" customFormat="false" ht="23.85" hidden="false" customHeight="false" outlineLevel="0" collapsed="false">
      <c r="A15" s="10" t="s">
        <v>121</v>
      </c>
      <c r="B15" s="10" t="s">
        <v>114</v>
      </c>
      <c r="C15" s="10" t="s">
        <v>122</v>
      </c>
      <c r="D15" s="11" t="s">
        <v>123</v>
      </c>
      <c r="E15" s="10" t="s">
        <v>102</v>
      </c>
      <c r="F15" s="10" t="s">
        <v>98</v>
      </c>
      <c r="G15" s="12" t="n">
        <v>46236</v>
      </c>
      <c r="H15" s="13" t="str">
        <f aca="true">IF(G15="","",IF(G15&lt;=TODAY(),"Sí","No"))</f>
        <v>Sí</v>
      </c>
      <c r="I15" s="10"/>
      <c r="J15" s="10" t="s">
        <v>82</v>
      </c>
      <c r="K15" s="11"/>
      <c r="L15" s="10" t="s">
        <v>83</v>
      </c>
      <c r="M15" s="10"/>
      <c r="N15" s="10" t="s">
        <v>117</v>
      </c>
      <c r="O15" s="10"/>
      <c r="P15" s="11"/>
      <c r="Q15" s="10"/>
      <c r="R15" s="10"/>
      <c r="S15" s="11"/>
      <c r="T15" s="12"/>
      <c r="U15" s="13" t="str">
        <f aca="true">IF(AND(T15&lt;&gt;"",T15&lt;TODAY(),OR(L15="No iniciado",L15="En curso")),"Vencida","")</f>
        <v/>
      </c>
      <c r="V15" s="10"/>
      <c r="W15" s="12"/>
      <c r="X15" s="13" t="str">
        <f aca="false">IF(A15="","",IF(AND(J15="No",K15=""),"Sin justificación",IF(AND(OR(L15="Implementado",L15="Verificado"),M15=""),"Sin evidencia",IF(AND(OR(Q15="Crítica",Q15="Alta"),R15=""),"Brecha sin riesgo registrado","OK"))))</f>
        <v>OK</v>
      </c>
    </row>
    <row r="16" customFormat="false" ht="23.85" hidden="false" customHeight="false" outlineLevel="0" collapsed="false">
      <c r="A16" s="10" t="s">
        <v>124</v>
      </c>
      <c r="B16" s="10" t="s">
        <v>114</v>
      </c>
      <c r="C16" s="10" t="s">
        <v>125</v>
      </c>
      <c r="D16" s="11" t="s">
        <v>126</v>
      </c>
      <c r="E16" s="10" t="s">
        <v>102</v>
      </c>
      <c r="F16" s="10" t="s">
        <v>98</v>
      </c>
      <c r="G16" s="12" t="n">
        <v>46236</v>
      </c>
      <c r="H16" s="13" t="str">
        <f aca="true">IF(G16="","",IF(G16&lt;=TODAY(),"Sí","No"))</f>
        <v>Sí</v>
      </c>
      <c r="I16" s="10"/>
      <c r="J16" s="10" t="s">
        <v>82</v>
      </c>
      <c r="K16" s="11"/>
      <c r="L16" s="10" t="s">
        <v>83</v>
      </c>
      <c r="M16" s="10"/>
      <c r="N16" s="10" t="s">
        <v>127</v>
      </c>
      <c r="O16" s="10"/>
      <c r="P16" s="11"/>
      <c r="Q16" s="10"/>
      <c r="R16" s="10"/>
      <c r="S16" s="11"/>
      <c r="T16" s="12"/>
      <c r="U16" s="13" t="str">
        <f aca="true">IF(AND(T16&lt;&gt;"",T16&lt;TODAY(),OR(L16="No iniciado",L16="En curso")),"Vencida","")</f>
        <v/>
      </c>
      <c r="V16" s="10"/>
      <c r="W16" s="12"/>
      <c r="X16" s="13" t="str">
        <f aca="false">IF(A16="","",IF(AND(J16="No",K16=""),"Sin justificación",IF(AND(OR(L16="Implementado",L16="Verificado"),M16=""),"Sin evidencia",IF(AND(OR(Q16="Crítica",Q16="Alta"),R16=""),"Brecha sin riesgo registrado","OK"))))</f>
        <v>OK</v>
      </c>
    </row>
    <row r="17" customFormat="false" ht="15" hidden="false" customHeight="false" outlineLevel="0" collapsed="false">
      <c r="A17" s="10" t="s">
        <v>128</v>
      </c>
      <c r="B17" s="10" t="s">
        <v>129</v>
      </c>
      <c r="C17" s="10" t="s">
        <v>130</v>
      </c>
      <c r="D17" s="11" t="s">
        <v>131</v>
      </c>
      <c r="E17" s="10" t="s">
        <v>102</v>
      </c>
      <c r="F17" s="10" t="s">
        <v>98</v>
      </c>
      <c r="G17" s="12" t="n">
        <v>46236</v>
      </c>
      <c r="H17" s="13" t="str">
        <f aca="true">IF(G17="","",IF(G17&lt;=TODAY(),"Sí","No"))</f>
        <v>Sí</v>
      </c>
      <c r="I17" s="10"/>
      <c r="J17" s="10" t="s">
        <v>82</v>
      </c>
      <c r="K17" s="11"/>
      <c r="L17" s="10" t="s">
        <v>83</v>
      </c>
      <c r="M17" s="10"/>
      <c r="N17" s="10" t="s">
        <v>132</v>
      </c>
      <c r="O17" s="10"/>
      <c r="P17" s="11"/>
      <c r="Q17" s="10"/>
      <c r="R17" s="10"/>
      <c r="S17" s="11"/>
      <c r="T17" s="12"/>
      <c r="U17" s="13" t="str">
        <f aca="true">IF(AND(T17&lt;&gt;"",T17&lt;TODAY(),OR(L17="No iniciado",L17="En curso")),"Vencida","")</f>
        <v/>
      </c>
      <c r="V17" s="10"/>
      <c r="W17" s="12"/>
      <c r="X17" s="13" t="str">
        <f aca="false">IF(A17="","",IF(AND(J17="No",K17=""),"Sin justificación",IF(AND(OR(L17="Implementado",L17="Verificado"),M17=""),"Sin evidencia",IF(AND(OR(Q17="Crítica",Q17="Alta"),R17=""),"Brecha sin riesgo registrado","OK"))))</f>
        <v>OK</v>
      </c>
    </row>
    <row r="18" customFormat="false" ht="23.85" hidden="false" customHeight="false" outlineLevel="0" collapsed="false">
      <c r="A18" s="10" t="s">
        <v>133</v>
      </c>
      <c r="B18" s="10" t="s">
        <v>134</v>
      </c>
      <c r="C18" s="10" t="s">
        <v>135</v>
      </c>
      <c r="D18" s="11" t="s">
        <v>136</v>
      </c>
      <c r="E18" s="10" t="s">
        <v>102</v>
      </c>
      <c r="F18" s="10" t="s">
        <v>98</v>
      </c>
      <c r="G18" s="12" t="n">
        <v>46236</v>
      </c>
      <c r="H18" s="13" t="str">
        <f aca="true">IF(G18="","",IF(G18&lt;=TODAY(),"Sí","No"))</f>
        <v>Sí</v>
      </c>
      <c r="I18" s="10"/>
      <c r="J18" s="10" t="s">
        <v>82</v>
      </c>
      <c r="K18" s="11"/>
      <c r="L18" s="10" t="s">
        <v>83</v>
      </c>
      <c r="M18" s="10"/>
      <c r="N18" s="10" t="s">
        <v>137</v>
      </c>
      <c r="O18" s="10"/>
      <c r="P18" s="11"/>
      <c r="Q18" s="10"/>
      <c r="R18" s="10"/>
      <c r="S18" s="11"/>
      <c r="T18" s="12"/>
      <c r="U18" s="13" t="str">
        <f aca="true">IF(AND(T18&lt;&gt;"",T18&lt;TODAY(),OR(L18="No iniciado",L18="En curso")),"Vencida","")</f>
        <v/>
      </c>
      <c r="V18" s="10"/>
      <c r="W18" s="12"/>
      <c r="X18" s="13" t="str">
        <f aca="false">IF(A18="","",IF(AND(J18="No",K18=""),"Sin justificación",IF(AND(OR(L18="Implementado",L18="Verificado"),M18=""),"Sin evidencia",IF(AND(OR(Q18="Crítica",Q18="Alta"),R18=""),"Brecha sin riesgo registrado","OK"))))</f>
        <v>OK</v>
      </c>
    </row>
    <row r="19" customFormat="false" ht="23.85" hidden="false" customHeight="false" outlineLevel="0" collapsed="false">
      <c r="A19" s="10" t="s">
        <v>138</v>
      </c>
      <c r="B19" s="10" t="s">
        <v>134</v>
      </c>
      <c r="C19" s="10" t="s">
        <v>139</v>
      </c>
      <c r="D19" s="11" t="s">
        <v>140</v>
      </c>
      <c r="E19" s="10" t="s">
        <v>102</v>
      </c>
      <c r="F19" s="10" t="s">
        <v>98</v>
      </c>
      <c r="G19" s="12" t="n">
        <v>46236</v>
      </c>
      <c r="H19" s="13" t="str">
        <f aca="true">IF(G19="","",IF(G19&lt;=TODAY(),"Sí","No"))</f>
        <v>Sí</v>
      </c>
      <c r="I19" s="10"/>
      <c r="J19" s="10" t="s">
        <v>82</v>
      </c>
      <c r="K19" s="11"/>
      <c r="L19" s="10" t="s">
        <v>83</v>
      </c>
      <c r="M19" s="10"/>
      <c r="N19" s="10" t="s">
        <v>94</v>
      </c>
      <c r="O19" s="10"/>
      <c r="P19" s="11"/>
      <c r="Q19" s="10"/>
      <c r="R19" s="10"/>
      <c r="S19" s="11"/>
      <c r="T19" s="12"/>
      <c r="U19" s="13" t="str">
        <f aca="true">IF(AND(T19&lt;&gt;"",T19&lt;TODAY(),OR(L19="No iniciado",L19="En curso")),"Vencida","")</f>
        <v/>
      </c>
      <c r="V19" s="10"/>
      <c r="W19" s="12"/>
      <c r="X19" s="13" t="str">
        <f aca="false">IF(A19="","",IF(AND(J19="No",K19=""),"Sin justificación",IF(AND(OR(L19="Implementado",L19="Verificado"),M19=""),"Sin evidencia",IF(AND(OR(Q19="Crítica",Q19="Alta"),R19=""),"Brecha sin riesgo registrado","OK"))))</f>
        <v>OK</v>
      </c>
    </row>
    <row r="20" customFormat="false" ht="23.85" hidden="false" customHeight="false" outlineLevel="0" collapsed="false">
      <c r="A20" s="10" t="s">
        <v>141</v>
      </c>
      <c r="B20" s="10" t="s">
        <v>142</v>
      </c>
      <c r="C20" s="10" t="s">
        <v>143</v>
      </c>
      <c r="D20" s="11" t="s">
        <v>144</v>
      </c>
      <c r="E20" s="10" t="s">
        <v>102</v>
      </c>
      <c r="F20" s="10" t="s">
        <v>98</v>
      </c>
      <c r="G20" s="12" t="n">
        <v>46236</v>
      </c>
      <c r="H20" s="13" t="str">
        <f aca="true">IF(G20="","",IF(G20&lt;=TODAY(),"Sí","No"))</f>
        <v>Sí</v>
      </c>
      <c r="I20" s="10"/>
      <c r="J20" s="10" t="s">
        <v>82</v>
      </c>
      <c r="K20" s="11"/>
      <c r="L20" s="10" t="s">
        <v>83</v>
      </c>
      <c r="M20" s="10"/>
      <c r="N20" s="10" t="s">
        <v>132</v>
      </c>
      <c r="O20" s="10"/>
      <c r="P20" s="11"/>
      <c r="Q20" s="10"/>
      <c r="R20" s="10"/>
      <c r="S20" s="11"/>
      <c r="T20" s="12"/>
      <c r="U20" s="13" t="str">
        <f aca="true">IF(AND(T20&lt;&gt;"",T20&lt;TODAY(),OR(L20="No iniciado",L20="En curso")),"Vencida","")</f>
        <v/>
      </c>
      <c r="V20" s="10"/>
      <c r="W20" s="12"/>
      <c r="X20" s="13" t="str">
        <f aca="false">IF(A20="","",IF(AND(J20="No",K20=""),"Sin justificación",IF(AND(OR(L20="Implementado",L20="Verificado"),M20=""),"Sin evidencia",IF(AND(OR(Q20="Crítica",Q20="Alta"),R20=""),"Brecha sin riesgo registrado","OK"))))</f>
        <v>OK</v>
      </c>
    </row>
    <row r="21" customFormat="false" ht="15" hidden="false" customHeight="false" outlineLevel="0" collapsed="false">
      <c r="A21" s="10" t="s">
        <v>145</v>
      </c>
      <c r="B21" s="10" t="s">
        <v>142</v>
      </c>
      <c r="C21" s="10" t="s">
        <v>146</v>
      </c>
      <c r="D21" s="11" t="s">
        <v>147</v>
      </c>
      <c r="E21" s="10" t="s">
        <v>102</v>
      </c>
      <c r="F21" s="10" t="s">
        <v>148</v>
      </c>
      <c r="G21" s="12" t="n">
        <v>46236</v>
      </c>
      <c r="H21" s="13" t="str">
        <f aca="true">IF(G21="","",IF(G21&lt;=TODAY(),"Sí","No"))</f>
        <v>Sí</v>
      </c>
      <c r="I21" s="10"/>
      <c r="J21" s="10" t="s">
        <v>82</v>
      </c>
      <c r="K21" s="11"/>
      <c r="L21" s="10" t="s">
        <v>83</v>
      </c>
      <c r="M21" s="10"/>
      <c r="N21" s="10" t="s">
        <v>149</v>
      </c>
      <c r="O21" s="10"/>
      <c r="P21" s="11"/>
      <c r="Q21" s="10"/>
      <c r="R21" s="10"/>
      <c r="S21" s="11"/>
      <c r="T21" s="12"/>
      <c r="U21" s="13" t="str">
        <f aca="true">IF(AND(T21&lt;&gt;"",T21&lt;TODAY(),OR(L21="No iniciado",L21="En curso")),"Vencida","")</f>
        <v/>
      </c>
      <c r="V21" s="10"/>
      <c r="W21" s="12"/>
      <c r="X21" s="13" t="str">
        <f aca="false">IF(A21="","",IF(AND(J21="No",K21=""),"Sin justificación",IF(AND(OR(L21="Implementado",L21="Verificado"),M21=""),"Sin evidencia",IF(AND(OR(Q21="Crítica",Q21="Alta"),R21=""),"Brecha sin riesgo registrado","OK"))))</f>
        <v>OK</v>
      </c>
    </row>
    <row r="22" customFormat="false" ht="15" hidden="false" customHeight="false" outlineLevel="0" collapsed="false">
      <c r="A22" s="10" t="s">
        <v>150</v>
      </c>
      <c r="B22" s="10" t="s">
        <v>142</v>
      </c>
      <c r="C22" s="10" t="s">
        <v>151</v>
      </c>
      <c r="D22" s="11" t="s">
        <v>152</v>
      </c>
      <c r="E22" s="10" t="s">
        <v>102</v>
      </c>
      <c r="F22" s="10" t="s">
        <v>148</v>
      </c>
      <c r="G22" s="12" t="n">
        <v>46236</v>
      </c>
      <c r="H22" s="13" t="str">
        <f aca="true">IF(G22="","",IF(G22&lt;=TODAY(),"Sí","No"))</f>
        <v>Sí</v>
      </c>
      <c r="I22" s="10"/>
      <c r="J22" s="10" t="s">
        <v>82</v>
      </c>
      <c r="K22" s="11"/>
      <c r="L22" s="10" t="s">
        <v>83</v>
      </c>
      <c r="M22" s="10"/>
      <c r="N22" s="10" t="s">
        <v>137</v>
      </c>
      <c r="O22" s="10"/>
      <c r="P22" s="11"/>
      <c r="Q22" s="10"/>
      <c r="R22" s="10"/>
      <c r="S22" s="11"/>
      <c r="T22" s="12"/>
      <c r="U22" s="13" t="str">
        <f aca="true">IF(AND(T22&lt;&gt;"",T22&lt;TODAY(),OR(L22="No iniciado",L22="En curso")),"Vencida","")</f>
        <v/>
      </c>
      <c r="V22" s="10"/>
      <c r="W22" s="12"/>
      <c r="X22" s="13" t="str">
        <f aca="false">IF(A22="","",IF(AND(J22="No",K22=""),"Sin justificación",IF(AND(OR(L22="Implementado",L22="Verificado"),M22=""),"Sin evidencia",IF(AND(OR(Q22="Crítica",Q22="Alta"),R22=""),"Brecha sin riesgo registrado","OK"))))</f>
        <v>OK</v>
      </c>
    </row>
    <row r="23" customFormat="false" ht="23.85" hidden="false" customHeight="false" outlineLevel="0" collapsed="false">
      <c r="A23" s="10" t="s">
        <v>153</v>
      </c>
      <c r="B23" s="10" t="s">
        <v>142</v>
      </c>
      <c r="C23" s="10" t="s">
        <v>154</v>
      </c>
      <c r="D23" s="11" t="s">
        <v>155</v>
      </c>
      <c r="E23" s="10" t="s">
        <v>106</v>
      </c>
      <c r="F23" s="10" t="s">
        <v>148</v>
      </c>
      <c r="G23" s="12" t="n">
        <v>46236</v>
      </c>
      <c r="H23" s="13" t="str">
        <f aca="true">IF(G23="","",IF(G23&lt;=TODAY(),"Sí","No"))</f>
        <v>Sí</v>
      </c>
      <c r="I23" s="10"/>
      <c r="J23" s="10" t="s">
        <v>82</v>
      </c>
      <c r="K23" s="11"/>
      <c r="L23" s="10" t="s">
        <v>83</v>
      </c>
      <c r="M23" s="10"/>
      <c r="N23" s="10" t="s">
        <v>84</v>
      </c>
      <c r="O23" s="10"/>
      <c r="P23" s="11"/>
      <c r="Q23" s="10"/>
      <c r="R23" s="10"/>
      <c r="S23" s="11"/>
      <c r="T23" s="12"/>
      <c r="U23" s="13" t="str">
        <f aca="true">IF(AND(T23&lt;&gt;"",T23&lt;TODAY(),OR(L23="No iniciado",L23="En curso")),"Vencida","")</f>
        <v/>
      </c>
      <c r="V23" s="10"/>
      <c r="W23" s="12"/>
      <c r="X23" s="13" t="str">
        <f aca="false">IF(A23="","",IF(AND(J23="No",K23=""),"Sin justificación",IF(AND(OR(L23="Implementado",L23="Verificado"),M23=""),"Sin evidencia",IF(AND(OR(Q23="Crítica",Q23="Alta"),R23=""),"Brecha sin riesgo registrado","OK"))))</f>
        <v>OK</v>
      </c>
    </row>
    <row r="24" customFormat="false" ht="15" hidden="false" customHeight="false" outlineLevel="0" collapsed="false">
      <c r="A24" s="10" t="s">
        <v>156</v>
      </c>
      <c r="B24" s="10" t="s">
        <v>157</v>
      </c>
      <c r="C24" s="10" t="s">
        <v>158</v>
      </c>
      <c r="D24" s="11" t="s">
        <v>159</v>
      </c>
      <c r="E24" s="10" t="s">
        <v>102</v>
      </c>
      <c r="F24" s="10" t="s">
        <v>98</v>
      </c>
      <c r="G24" s="12" t="n">
        <v>46236</v>
      </c>
      <c r="H24" s="13" t="str">
        <f aca="true">IF(G24="","",IF(G24&lt;=TODAY(),"Sí","No"))</f>
        <v>Sí</v>
      </c>
      <c r="I24" s="10"/>
      <c r="J24" s="10" t="s">
        <v>82</v>
      </c>
      <c r="K24" s="11"/>
      <c r="L24" s="10" t="s">
        <v>83</v>
      </c>
      <c r="M24" s="10"/>
      <c r="N24" s="10" t="s">
        <v>160</v>
      </c>
      <c r="O24" s="10"/>
      <c r="P24" s="11"/>
      <c r="Q24" s="10"/>
      <c r="R24" s="10"/>
      <c r="S24" s="11"/>
      <c r="T24" s="12"/>
      <c r="U24" s="13" t="str">
        <f aca="true">IF(AND(T24&lt;&gt;"",T24&lt;TODAY(),OR(L24="No iniciado",L24="En curso")),"Vencida","")</f>
        <v/>
      </c>
      <c r="V24" s="10"/>
      <c r="W24" s="12"/>
      <c r="X24" s="13" t="str">
        <f aca="false">IF(A24="","",IF(AND(J24="No",K24=""),"Sin justificación",IF(AND(OR(L24="Implementado",L24="Verificado"),M24=""),"Sin evidencia",IF(AND(OR(Q24="Crítica",Q24="Alta"),R24=""),"Brecha sin riesgo registrado","OK"))))</f>
        <v>OK</v>
      </c>
    </row>
    <row r="25" customFormat="false" ht="23.85" hidden="false" customHeight="false" outlineLevel="0" collapsed="false">
      <c r="A25" s="10" t="s">
        <v>161</v>
      </c>
      <c r="B25" s="10" t="s">
        <v>157</v>
      </c>
      <c r="C25" s="10" t="s">
        <v>162</v>
      </c>
      <c r="D25" s="11" t="s">
        <v>163</v>
      </c>
      <c r="E25" s="10" t="s">
        <v>106</v>
      </c>
      <c r="F25" s="10" t="s">
        <v>98</v>
      </c>
      <c r="G25" s="12" t="n">
        <v>46236</v>
      </c>
      <c r="H25" s="13" t="str">
        <f aca="true">IF(G25="","",IF(G25&lt;=TODAY(),"Sí","No"))</f>
        <v>Sí</v>
      </c>
      <c r="I25" s="10"/>
      <c r="J25" s="10" t="s">
        <v>82</v>
      </c>
      <c r="K25" s="11"/>
      <c r="L25" s="10" t="s">
        <v>83</v>
      </c>
      <c r="M25" s="10"/>
      <c r="N25" s="10" t="s">
        <v>164</v>
      </c>
      <c r="O25" s="10"/>
      <c r="P25" s="11"/>
      <c r="Q25" s="10"/>
      <c r="R25" s="10"/>
      <c r="S25" s="11"/>
      <c r="T25" s="12"/>
      <c r="U25" s="13" t="str">
        <f aca="true">IF(AND(T25&lt;&gt;"",T25&lt;TODAY(),OR(L25="No iniciado",L25="En curso")),"Vencida","")</f>
        <v/>
      </c>
      <c r="V25" s="10"/>
      <c r="W25" s="12"/>
      <c r="X25" s="13" t="str">
        <f aca="false">IF(A25="","",IF(AND(J25="No",K25=""),"Sin justificación",IF(AND(OR(L25="Implementado",L25="Verificado"),M25=""),"Sin evidencia",IF(AND(OR(Q25="Crítica",Q25="Alta"),R25=""),"Brecha sin riesgo registrado","OK"))))</f>
        <v>OK</v>
      </c>
    </row>
    <row r="26" customFormat="false" ht="23.85" hidden="false" customHeight="false" outlineLevel="0" collapsed="false">
      <c r="A26" s="10" t="s">
        <v>165</v>
      </c>
      <c r="B26" s="10" t="s">
        <v>166</v>
      </c>
      <c r="C26" s="10" t="s">
        <v>167</v>
      </c>
      <c r="D26" s="11" t="s">
        <v>168</v>
      </c>
      <c r="E26" s="10" t="s">
        <v>102</v>
      </c>
      <c r="F26" s="10" t="s">
        <v>98</v>
      </c>
      <c r="G26" s="12" t="n">
        <v>46236</v>
      </c>
      <c r="H26" s="13" t="str">
        <f aca="true">IF(G26="","",IF(G26&lt;=TODAY(),"Sí","No"))</f>
        <v>Sí</v>
      </c>
      <c r="I26" s="10"/>
      <c r="J26" s="10" t="s">
        <v>82</v>
      </c>
      <c r="K26" s="11"/>
      <c r="L26" s="10" t="s">
        <v>83</v>
      </c>
      <c r="M26" s="10"/>
      <c r="N26" s="10" t="s">
        <v>169</v>
      </c>
      <c r="O26" s="10"/>
      <c r="P26" s="11"/>
      <c r="Q26" s="10"/>
      <c r="R26" s="10"/>
      <c r="S26" s="11"/>
      <c r="T26" s="12"/>
      <c r="U26" s="13" t="str">
        <f aca="true">IF(AND(T26&lt;&gt;"",T26&lt;TODAY(),OR(L26="No iniciado",L26="En curso")),"Vencida","")</f>
        <v/>
      </c>
      <c r="V26" s="10"/>
      <c r="W26" s="12"/>
      <c r="X26" s="13" t="str">
        <f aca="false">IF(A26="","",IF(AND(J26="No",K26=""),"Sin justificación",IF(AND(OR(L26="Implementado",L26="Verificado"),M26=""),"Sin evidencia",IF(AND(OR(Q26="Crítica",Q26="Alta"),R26=""),"Brecha sin riesgo registrado","OK"))))</f>
        <v>OK</v>
      </c>
    </row>
    <row r="27" customFormat="false" ht="15" hidden="false" customHeight="false" outlineLevel="0" collapsed="false">
      <c r="A27" s="10" t="s">
        <v>170</v>
      </c>
      <c r="B27" s="10" t="s">
        <v>171</v>
      </c>
      <c r="C27" s="10" t="s">
        <v>172</v>
      </c>
      <c r="D27" s="11" t="s">
        <v>173</v>
      </c>
      <c r="E27" s="10" t="s">
        <v>102</v>
      </c>
      <c r="F27" s="10" t="s">
        <v>98</v>
      </c>
      <c r="G27" s="12" t="n">
        <v>46236</v>
      </c>
      <c r="H27" s="13" t="str">
        <f aca="true">IF(G27="","",IF(G27&lt;=TODAY(),"Sí","No"))</f>
        <v>Sí</v>
      </c>
      <c r="I27" s="10"/>
      <c r="J27" s="10" t="s">
        <v>82</v>
      </c>
      <c r="K27" s="11"/>
      <c r="L27" s="10" t="s">
        <v>83</v>
      </c>
      <c r="M27" s="10"/>
      <c r="N27" s="10" t="s">
        <v>174</v>
      </c>
      <c r="O27" s="10"/>
      <c r="P27" s="11"/>
      <c r="Q27" s="10"/>
      <c r="R27" s="10"/>
      <c r="S27" s="11"/>
      <c r="T27" s="12"/>
      <c r="U27" s="13" t="str">
        <f aca="true">IF(AND(T27&lt;&gt;"",T27&lt;TODAY(),OR(L27="No iniciado",L27="En curso")),"Vencida","")</f>
        <v/>
      </c>
      <c r="V27" s="10"/>
      <c r="W27" s="12"/>
      <c r="X27" s="13" t="str">
        <f aca="false">IF(A27="","",IF(AND(J27="No",K27=""),"Sin justificación",IF(AND(OR(L27="Implementado",L27="Verificado"),M27=""),"Sin evidencia",IF(AND(OR(Q27="Crítica",Q27="Alta"),R27=""),"Brecha sin riesgo registrado","OK"))))</f>
        <v>OK</v>
      </c>
    </row>
    <row r="28" customFormat="false" ht="23.85" hidden="false" customHeight="false" outlineLevel="0" collapsed="false">
      <c r="A28" s="10" t="s">
        <v>175</v>
      </c>
      <c r="B28" s="10" t="s">
        <v>171</v>
      </c>
      <c r="C28" s="10" t="s">
        <v>176</v>
      </c>
      <c r="D28" s="11" t="s">
        <v>177</v>
      </c>
      <c r="E28" s="10" t="s">
        <v>102</v>
      </c>
      <c r="F28" s="10" t="s">
        <v>98</v>
      </c>
      <c r="G28" s="12" t="n">
        <v>46236</v>
      </c>
      <c r="H28" s="13" t="str">
        <f aca="true">IF(G28="","",IF(G28&lt;=TODAY(),"Sí","No"))</f>
        <v>Sí</v>
      </c>
      <c r="I28" s="10"/>
      <c r="J28" s="10" t="s">
        <v>82</v>
      </c>
      <c r="K28" s="11"/>
      <c r="L28" s="10" t="s">
        <v>83</v>
      </c>
      <c r="M28" s="10"/>
      <c r="N28" s="10" t="s">
        <v>178</v>
      </c>
      <c r="O28" s="10"/>
      <c r="P28" s="11"/>
      <c r="Q28" s="10"/>
      <c r="R28" s="10"/>
      <c r="S28" s="11"/>
      <c r="T28" s="12"/>
      <c r="U28" s="13" t="str">
        <f aca="true">IF(AND(T28&lt;&gt;"",T28&lt;TODAY(),OR(L28="No iniciado",L28="En curso")),"Vencida","")</f>
        <v/>
      </c>
      <c r="V28" s="10"/>
      <c r="W28" s="12"/>
      <c r="X28" s="13" t="str">
        <f aca="false">IF(A28="","",IF(AND(J28="No",K28=""),"Sin justificación",IF(AND(OR(L28="Implementado",L28="Verificado"),M28=""),"Sin evidencia",IF(AND(OR(Q28="Crítica",Q28="Alta"),R28=""),"Brecha sin riesgo registrado","OK"))))</f>
        <v>OK</v>
      </c>
    </row>
    <row r="29" customFormat="false" ht="23.85" hidden="false" customHeight="false" outlineLevel="0" collapsed="false">
      <c r="A29" s="10" t="s">
        <v>179</v>
      </c>
      <c r="B29" s="10" t="s">
        <v>180</v>
      </c>
      <c r="C29" s="10" t="s">
        <v>181</v>
      </c>
      <c r="D29" s="11" t="s">
        <v>182</v>
      </c>
      <c r="E29" s="10" t="s">
        <v>102</v>
      </c>
      <c r="F29" s="10" t="s">
        <v>98</v>
      </c>
      <c r="G29" s="12" t="n">
        <v>46236</v>
      </c>
      <c r="H29" s="13" t="str">
        <f aca="true">IF(G29="","",IF(G29&lt;=TODAY(),"Sí","No"))</f>
        <v>Sí</v>
      </c>
      <c r="I29" s="10"/>
      <c r="J29" s="10" t="s">
        <v>82</v>
      </c>
      <c r="K29" s="11"/>
      <c r="L29" s="10" t="s">
        <v>83</v>
      </c>
      <c r="M29" s="10"/>
      <c r="N29" s="10" t="s">
        <v>183</v>
      </c>
      <c r="O29" s="10"/>
      <c r="P29" s="11"/>
      <c r="Q29" s="10"/>
      <c r="R29" s="10"/>
      <c r="S29" s="11"/>
      <c r="T29" s="12"/>
      <c r="U29" s="13" t="str">
        <f aca="true">IF(AND(T29&lt;&gt;"",T29&lt;TODAY(),OR(L29="No iniciado",L29="En curso")),"Vencida","")</f>
        <v/>
      </c>
      <c r="V29" s="10"/>
      <c r="W29" s="12"/>
      <c r="X29" s="13" t="str">
        <f aca="false">IF(A29="","",IF(AND(J29="No",K29=""),"Sin justificación",IF(AND(OR(L29="Implementado",L29="Verificado"),M29=""),"Sin evidencia",IF(AND(OR(Q29="Crítica",Q29="Alta"),R29=""),"Brecha sin riesgo registrado","OK"))))</f>
        <v>OK</v>
      </c>
    </row>
    <row r="30" customFormat="false" ht="15" hidden="false" customHeight="false" outlineLevel="0" collapsed="false">
      <c r="A30" s="10" t="s">
        <v>184</v>
      </c>
      <c r="B30" s="10" t="s">
        <v>180</v>
      </c>
      <c r="C30" s="10" t="s">
        <v>185</v>
      </c>
      <c r="D30" s="11" t="s">
        <v>186</v>
      </c>
      <c r="E30" s="10" t="s">
        <v>102</v>
      </c>
      <c r="F30" s="10" t="s">
        <v>98</v>
      </c>
      <c r="G30" s="12" t="n">
        <v>46236</v>
      </c>
      <c r="H30" s="13" t="str">
        <f aca="true">IF(G30="","",IF(G30&lt;=TODAY(),"Sí","No"))</f>
        <v>Sí</v>
      </c>
      <c r="I30" s="10"/>
      <c r="J30" s="10" t="s">
        <v>82</v>
      </c>
      <c r="K30" s="11"/>
      <c r="L30" s="10" t="s">
        <v>83</v>
      </c>
      <c r="M30" s="10"/>
      <c r="N30" s="10" t="s">
        <v>187</v>
      </c>
      <c r="O30" s="10"/>
      <c r="P30" s="11"/>
      <c r="Q30" s="10"/>
      <c r="R30" s="10"/>
      <c r="S30" s="11"/>
      <c r="T30" s="12"/>
      <c r="U30" s="13" t="str">
        <f aca="true">IF(AND(T30&lt;&gt;"",T30&lt;TODAY(),OR(L30="No iniciado",L30="En curso")),"Vencida","")</f>
        <v/>
      </c>
      <c r="V30" s="10"/>
      <c r="W30" s="12"/>
      <c r="X30" s="13" t="str">
        <f aca="false">IF(A30="","",IF(AND(J30="No",K30=""),"Sin justificación",IF(AND(OR(L30="Implementado",L30="Verificado"),M30=""),"Sin evidencia",IF(AND(OR(Q30="Crítica",Q30="Alta"),R30=""),"Brecha sin riesgo registrado","OK"))))</f>
        <v>OK</v>
      </c>
    </row>
    <row r="31" customFormat="false" ht="15" hidden="false" customHeight="false" outlineLevel="0" collapsed="false">
      <c r="A31" s="10" t="s">
        <v>188</v>
      </c>
      <c r="B31" s="10" t="s">
        <v>180</v>
      </c>
      <c r="C31" s="10" t="s">
        <v>189</v>
      </c>
      <c r="D31" s="11" t="s">
        <v>190</v>
      </c>
      <c r="E31" s="10" t="s">
        <v>102</v>
      </c>
      <c r="F31" s="10" t="s">
        <v>98</v>
      </c>
      <c r="G31" s="12" t="n">
        <v>46236</v>
      </c>
      <c r="H31" s="13" t="str">
        <f aca="true">IF(G31="","",IF(G31&lt;=TODAY(),"Sí","No"))</f>
        <v>Sí</v>
      </c>
      <c r="I31" s="10"/>
      <c r="J31" s="10" t="s">
        <v>82</v>
      </c>
      <c r="K31" s="11"/>
      <c r="L31" s="10" t="s">
        <v>83</v>
      </c>
      <c r="M31" s="10"/>
      <c r="N31" s="10" t="s">
        <v>187</v>
      </c>
      <c r="O31" s="10"/>
      <c r="P31" s="11"/>
      <c r="Q31" s="10"/>
      <c r="R31" s="10"/>
      <c r="S31" s="11"/>
      <c r="T31" s="12"/>
      <c r="U31" s="13" t="str">
        <f aca="true">IF(AND(T31&lt;&gt;"",T31&lt;TODAY(),OR(L31="No iniciado",L31="En curso")),"Vencida","")</f>
        <v/>
      </c>
      <c r="V31" s="10"/>
      <c r="W31" s="12"/>
      <c r="X31" s="13" t="str">
        <f aca="false">IF(A31="","",IF(AND(J31="No",K31=""),"Sin justificación",IF(AND(OR(L31="Implementado",L31="Verificado"),M31=""),"Sin evidencia",IF(AND(OR(Q31="Crítica",Q31="Alta"),R31=""),"Brecha sin riesgo registrado","OK"))))</f>
        <v>OK</v>
      </c>
    </row>
    <row r="32" customFormat="false" ht="23.85" hidden="false" customHeight="false" outlineLevel="0" collapsed="false">
      <c r="A32" s="10" t="s">
        <v>191</v>
      </c>
      <c r="B32" s="10" t="s">
        <v>180</v>
      </c>
      <c r="C32" s="10" t="s">
        <v>192</v>
      </c>
      <c r="D32" s="11" t="s">
        <v>193</v>
      </c>
      <c r="E32" s="10" t="s">
        <v>102</v>
      </c>
      <c r="F32" s="10" t="s">
        <v>98</v>
      </c>
      <c r="G32" s="12" t="n">
        <v>46236</v>
      </c>
      <c r="H32" s="13" t="str">
        <f aca="true">IF(G32="","",IF(G32&lt;=TODAY(),"Sí","No"))</f>
        <v>Sí</v>
      </c>
      <c r="I32" s="10"/>
      <c r="J32" s="10" t="s">
        <v>82</v>
      </c>
      <c r="K32" s="11"/>
      <c r="L32" s="10" t="s">
        <v>83</v>
      </c>
      <c r="M32" s="10"/>
      <c r="N32" s="10" t="s">
        <v>94</v>
      </c>
      <c r="O32" s="10"/>
      <c r="P32" s="11"/>
      <c r="Q32" s="10"/>
      <c r="R32" s="10"/>
      <c r="S32" s="11"/>
      <c r="T32" s="12"/>
      <c r="U32" s="13" t="str">
        <f aca="true">IF(AND(T32&lt;&gt;"",T32&lt;TODAY(),OR(L32="No iniciado",L32="En curso")),"Vencida","")</f>
        <v/>
      </c>
      <c r="V32" s="10"/>
      <c r="W32" s="12"/>
      <c r="X32" s="13" t="str">
        <f aca="false">IF(A32="","",IF(AND(J32="No",K32=""),"Sin justificación",IF(AND(OR(L32="Implementado",L32="Verificado"),M32=""),"Sin evidencia",IF(AND(OR(Q32="Crítica",Q32="Alta"),R32=""),"Brecha sin riesgo registrado","OK"))))</f>
        <v>OK</v>
      </c>
    </row>
    <row r="33" customFormat="false" ht="15" hidden="false" customHeight="false" outlineLevel="0" collapsed="false">
      <c r="A33" s="10" t="s">
        <v>194</v>
      </c>
      <c r="B33" s="10" t="s">
        <v>106</v>
      </c>
      <c r="C33" s="10" t="s">
        <v>195</v>
      </c>
      <c r="D33" s="11" t="s">
        <v>196</v>
      </c>
      <c r="E33" s="10" t="s">
        <v>106</v>
      </c>
      <c r="F33" s="10" t="s">
        <v>98</v>
      </c>
      <c r="G33" s="12" t="n">
        <v>46236</v>
      </c>
      <c r="H33" s="13" t="str">
        <f aca="true">IF(G33="","",IF(G33&lt;=TODAY(),"Sí","No"))</f>
        <v>Sí</v>
      </c>
      <c r="I33" s="10"/>
      <c r="J33" s="10" t="s">
        <v>82</v>
      </c>
      <c r="K33" s="11"/>
      <c r="L33" s="10" t="s">
        <v>83</v>
      </c>
      <c r="M33" s="10"/>
      <c r="N33" s="10" t="s">
        <v>84</v>
      </c>
      <c r="O33" s="10"/>
      <c r="P33" s="11"/>
      <c r="Q33" s="10"/>
      <c r="R33" s="10"/>
      <c r="S33" s="11"/>
      <c r="T33" s="12"/>
      <c r="U33" s="13" t="str">
        <f aca="true">IF(AND(T33&lt;&gt;"",T33&lt;TODAY(),OR(L33="No iniciado",L33="En curso")),"Vencida","")</f>
        <v/>
      </c>
      <c r="V33" s="10"/>
      <c r="W33" s="12"/>
      <c r="X33" s="13" t="str">
        <f aca="false">IF(A33="","",IF(AND(J33="No",K33=""),"Sin justificación",IF(AND(OR(L33="Implementado",L33="Verificado"),M33=""),"Sin evidencia",IF(AND(OR(Q33="Crítica",Q33="Alta"),R33=""),"Brecha sin riesgo registrado","OK"))))</f>
        <v>OK</v>
      </c>
    </row>
    <row r="34" customFormat="false" ht="23.85" hidden="false" customHeight="false" outlineLevel="0" collapsed="false">
      <c r="A34" s="10" t="s">
        <v>197</v>
      </c>
      <c r="B34" s="10" t="s">
        <v>106</v>
      </c>
      <c r="C34" s="10" t="s">
        <v>198</v>
      </c>
      <c r="D34" s="11" t="s">
        <v>199</v>
      </c>
      <c r="E34" s="10" t="s">
        <v>106</v>
      </c>
      <c r="F34" s="10" t="s">
        <v>98</v>
      </c>
      <c r="G34" s="12" t="n">
        <v>46236</v>
      </c>
      <c r="H34" s="13" t="str">
        <f aca="true">IF(G34="","",IF(G34&lt;=TODAY(),"Sí","No"))</f>
        <v>Sí</v>
      </c>
      <c r="I34" s="10"/>
      <c r="J34" s="10" t="s">
        <v>82</v>
      </c>
      <c r="K34" s="11"/>
      <c r="L34" s="10" t="s">
        <v>83</v>
      </c>
      <c r="M34" s="10"/>
      <c r="N34" s="10" t="s">
        <v>117</v>
      </c>
      <c r="O34" s="10"/>
      <c r="P34" s="11"/>
      <c r="Q34" s="10"/>
      <c r="R34" s="10"/>
      <c r="S34" s="11"/>
      <c r="T34" s="12"/>
      <c r="U34" s="13" t="str">
        <f aca="true">IF(AND(T34&lt;&gt;"",T34&lt;TODAY(),OR(L34="No iniciado",L34="En curso")),"Vencida","")</f>
        <v/>
      </c>
      <c r="V34" s="10"/>
      <c r="W34" s="12"/>
      <c r="X34" s="13" t="str">
        <f aca="false">IF(A34="","",IF(AND(J34="No",K34=""),"Sin justificación",IF(AND(OR(L34="Implementado",L34="Verificado"),M34=""),"Sin evidencia",IF(AND(OR(Q34="Crítica",Q34="Alta"),R34=""),"Brecha sin riesgo registrado","OK"))))</f>
        <v>OK</v>
      </c>
    </row>
    <row r="35" customFormat="false" ht="23.85" hidden="false" customHeight="false" outlineLevel="0" collapsed="false">
      <c r="A35" s="10" t="s">
        <v>200</v>
      </c>
      <c r="B35" s="10" t="s">
        <v>106</v>
      </c>
      <c r="C35" s="10" t="s">
        <v>201</v>
      </c>
      <c r="D35" s="11" t="s">
        <v>202</v>
      </c>
      <c r="E35" s="10" t="s">
        <v>106</v>
      </c>
      <c r="F35" s="10" t="s">
        <v>98</v>
      </c>
      <c r="G35" s="12" t="n">
        <v>46236</v>
      </c>
      <c r="H35" s="13" t="str">
        <f aca="true">IF(G35="","",IF(G35&lt;=TODAY(),"Sí","No"))</f>
        <v>Sí</v>
      </c>
      <c r="I35" s="10"/>
      <c r="J35" s="10" t="s">
        <v>82</v>
      </c>
      <c r="K35" s="11"/>
      <c r="L35" s="10" t="s">
        <v>83</v>
      </c>
      <c r="M35" s="10"/>
      <c r="N35" s="10" t="s">
        <v>203</v>
      </c>
      <c r="O35" s="10"/>
      <c r="P35" s="11"/>
      <c r="Q35" s="10"/>
      <c r="R35" s="10"/>
      <c r="S35" s="11"/>
      <c r="T35" s="12"/>
      <c r="U35" s="13" t="str">
        <f aca="true">IF(AND(T35&lt;&gt;"",T35&lt;TODAY(),OR(L35="No iniciado",L35="En curso")),"Vencida","")</f>
        <v/>
      </c>
      <c r="V35" s="10"/>
      <c r="W35" s="12"/>
      <c r="X35" s="13" t="str">
        <f aca="false">IF(A35="","",IF(AND(J35="No",K35=""),"Sin justificación",IF(AND(OR(L35="Implementado",L35="Verificado"),M35=""),"Sin evidencia",IF(AND(OR(Q35="Crítica",Q35="Alta"),R35=""),"Brecha sin riesgo registrado","OK"))))</f>
        <v>OK</v>
      </c>
    </row>
    <row r="36" customFormat="false" ht="15" hidden="false" customHeight="false" outlineLevel="0" collapsed="false">
      <c r="A36" s="10" t="s">
        <v>204</v>
      </c>
      <c r="B36" s="10" t="s">
        <v>106</v>
      </c>
      <c r="C36" s="10" t="s">
        <v>205</v>
      </c>
      <c r="D36" s="11" t="s">
        <v>206</v>
      </c>
      <c r="E36" s="10" t="s">
        <v>106</v>
      </c>
      <c r="F36" s="10" t="s">
        <v>98</v>
      </c>
      <c r="G36" s="12" t="n">
        <v>46236</v>
      </c>
      <c r="H36" s="13" t="str">
        <f aca="true">IF(G36="","",IF(G36&lt;=TODAY(),"Sí","No"))</f>
        <v>Sí</v>
      </c>
      <c r="I36" s="10"/>
      <c r="J36" s="10" t="s">
        <v>82</v>
      </c>
      <c r="K36" s="11"/>
      <c r="L36" s="10" t="s">
        <v>83</v>
      </c>
      <c r="M36" s="10"/>
      <c r="N36" s="10" t="s">
        <v>94</v>
      </c>
      <c r="O36" s="10"/>
      <c r="P36" s="11"/>
      <c r="Q36" s="10"/>
      <c r="R36" s="10"/>
      <c r="S36" s="11"/>
      <c r="T36" s="12"/>
      <c r="U36" s="13" t="str">
        <f aca="true">IF(AND(T36&lt;&gt;"",T36&lt;TODAY(),OR(L36="No iniciado",L36="En curso")),"Vencida","")</f>
        <v/>
      </c>
      <c r="V36" s="10"/>
      <c r="W36" s="12"/>
      <c r="X36" s="13" t="str">
        <f aca="false">IF(A36="","",IF(AND(J36="No",K36=""),"Sin justificación",IF(AND(OR(L36="Implementado",L36="Verificado"),M36=""),"Sin evidencia",IF(AND(OR(Q36="Crítica",Q36="Alta"),R36=""),"Brecha sin riesgo registrado","OK"))))</f>
        <v>OK</v>
      </c>
    </row>
    <row r="37" customFormat="false" ht="23.85" hidden="false" customHeight="false" outlineLevel="0" collapsed="false">
      <c r="A37" s="10" t="s">
        <v>207</v>
      </c>
      <c r="B37" s="10" t="s">
        <v>106</v>
      </c>
      <c r="C37" s="10" t="s">
        <v>208</v>
      </c>
      <c r="D37" s="11" t="s">
        <v>209</v>
      </c>
      <c r="E37" s="10" t="s">
        <v>106</v>
      </c>
      <c r="F37" s="10" t="s">
        <v>98</v>
      </c>
      <c r="G37" s="12" t="n">
        <v>46236</v>
      </c>
      <c r="H37" s="13" t="str">
        <f aca="true">IF(G37="","",IF(G37&lt;=TODAY(),"Sí","No"))</f>
        <v>Sí</v>
      </c>
      <c r="I37" s="10"/>
      <c r="J37" s="10" t="s">
        <v>82</v>
      </c>
      <c r="K37" s="11"/>
      <c r="L37" s="10" t="s">
        <v>83</v>
      </c>
      <c r="M37" s="10"/>
      <c r="N37" s="10" t="s">
        <v>160</v>
      </c>
      <c r="O37" s="10"/>
      <c r="P37" s="11"/>
      <c r="Q37" s="10"/>
      <c r="R37" s="10"/>
      <c r="S37" s="11"/>
      <c r="T37" s="12"/>
      <c r="U37" s="13" t="str">
        <f aca="true">IF(AND(T37&lt;&gt;"",T37&lt;TODAY(),OR(L37="No iniciado",L37="En curso")),"Vencida","")</f>
        <v/>
      </c>
      <c r="V37" s="10"/>
      <c r="W37" s="12"/>
      <c r="X37" s="13" t="str">
        <f aca="false">IF(A37="","",IF(AND(J37="No",K37=""),"Sin justificación",IF(AND(OR(L37="Implementado",L37="Verificado"),M37=""),"Sin evidencia",IF(AND(OR(Q37="Crítica",Q37="Alta"),R37=""),"Brecha sin riesgo registrado","OK"))))</f>
        <v>OK</v>
      </c>
    </row>
    <row r="38" customFormat="false" ht="23.85" hidden="false" customHeight="false" outlineLevel="0" collapsed="false">
      <c r="A38" s="10" t="s">
        <v>210</v>
      </c>
      <c r="B38" s="10" t="s">
        <v>106</v>
      </c>
      <c r="C38" s="10" t="s">
        <v>211</v>
      </c>
      <c r="D38" s="11" t="s">
        <v>212</v>
      </c>
      <c r="E38" s="10" t="s">
        <v>106</v>
      </c>
      <c r="F38" s="10" t="s">
        <v>98</v>
      </c>
      <c r="G38" s="12" t="n">
        <v>46236</v>
      </c>
      <c r="H38" s="13" t="str">
        <f aca="true">IF(G38="","",IF(G38&lt;=TODAY(),"Sí","No"))</f>
        <v>Sí</v>
      </c>
      <c r="I38" s="10"/>
      <c r="J38" s="10" t="s">
        <v>82</v>
      </c>
      <c r="K38" s="11"/>
      <c r="L38" s="10" t="s">
        <v>83</v>
      </c>
      <c r="M38" s="10"/>
      <c r="N38" s="10" t="s">
        <v>160</v>
      </c>
      <c r="O38" s="10"/>
      <c r="P38" s="11"/>
      <c r="Q38" s="10"/>
      <c r="R38" s="10"/>
      <c r="S38" s="11"/>
      <c r="T38" s="12"/>
      <c r="U38" s="13" t="str">
        <f aca="true">IF(AND(T38&lt;&gt;"",T38&lt;TODAY(),OR(L38="No iniciado",L38="En curso")),"Vencida","")</f>
        <v/>
      </c>
      <c r="V38" s="10"/>
      <c r="W38" s="12"/>
      <c r="X38" s="13" t="str">
        <f aca="false">IF(A38="","",IF(AND(J38="No",K38=""),"Sin justificación",IF(AND(OR(L38="Implementado",L38="Verificado"),M38=""),"Sin evidencia",IF(AND(OR(Q38="Crítica",Q38="Alta"),R38=""),"Brecha sin riesgo registrado","OK"))))</f>
        <v>OK</v>
      </c>
    </row>
    <row r="39" customFormat="false" ht="23.85" hidden="false" customHeight="false" outlineLevel="0" collapsed="false">
      <c r="A39" s="10" t="s">
        <v>213</v>
      </c>
      <c r="B39" s="10" t="s">
        <v>106</v>
      </c>
      <c r="C39" s="10" t="s">
        <v>214</v>
      </c>
      <c r="D39" s="11" t="s">
        <v>215</v>
      </c>
      <c r="E39" s="10" t="s">
        <v>106</v>
      </c>
      <c r="F39" s="10" t="s">
        <v>98</v>
      </c>
      <c r="G39" s="12" t="n">
        <v>46236</v>
      </c>
      <c r="H39" s="13" t="str">
        <f aca="true">IF(G39="","",IF(G39&lt;=TODAY(),"Sí","No"))</f>
        <v>Sí</v>
      </c>
      <c r="I39" s="10"/>
      <c r="J39" s="10" t="s">
        <v>82</v>
      </c>
      <c r="K39" s="11"/>
      <c r="L39" s="10" t="s">
        <v>83</v>
      </c>
      <c r="M39" s="10"/>
      <c r="N39" s="10" t="s">
        <v>216</v>
      </c>
      <c r="O39" s="10"/>
      <c r="P39" s="11"/>
      <c r="Q39" s="10"/>
      <c r="R39" s="10"/>
      <c r="S39" s="11"/>
      <c r="T39" s="12"/>
      <c r="U39" s="13" t="str">
        <f aca="true">IF(AND(T39&lt;&gt;"",T39&lt;TODAY(),OR(L39="No iniciado",L39="En curso")),"Vencida","")</f>
        <v/>
      </c>
      <c r="V39" s="10"/>
      <c r="W39" s="12"/>
      <c r="X39" s="13" t="str">
        <f aca="false">IF(A39="","",IF(AND(J39="No",K39=""),"Sin justificación",IF(AND(OR(L39="Implementado",L39="Verificado"),M39=""),"Sin evidencia",IF(AND(OR(Q39="Crítica",Q39="Alta"),R39=""),"Brecha sin riesgo registrado","OK"))))</f>
        <v>OK</v>
      </c>
    </row>
    <row r="40" customFormat="false" ht="23.85" hidden="false" customHeight="false" outlineLevel="0" collapsed="false">
      <c r="A40" s="10" t="s">
        <v>217</v>
      </c>
      <c r="B40" s="10" t="s">
        <v>218</v>
      </c>
      <c r="C40" s="10" t="s">
        <v>219</v>
      </c>
      <c r="D40" s="11" t="s">
        <v>220</v>
      </c>
      <c r="E40" s="10" t="s">
        <v>102</v>
      </c>
      <c r="F40" s="10" t="s">
        <v>218</v>
      </c>
      <c r="G40" s="12" t="n">
        <v>45871</v>
      </c>
      <c r="H40" s="13" t="str">
        <f aca="true">IF(G40="","",IF(G40&lt;=TODAY(),"Sí","No"))</f>
        <v>Sí</v>
      </c>
      <c r="I40" s="10"/>
      <c r="J40" s="10" t="s">
        <v>82</v>
      </c>
      <c r="K40" s="11"/>
      <c r="L40" s="10" t="s">
        <v>83</v>
      </c>
      <c r="M40" s="10"/>
      <c r="N40" s="10" t="s">
        <v>132</v>
      </c>
      <c r="O40" s="10"/>
      <c r="P40" s="11"/>
      <c r="Q40" s="10"/>
      <c r="R40" s="10"/>
      <c r="S40" s="11"/>
      <c r="T40" s="12"/>
      <c r="U40" s="13" t="str">
        <f aca="true">IF(AND(T40&lt;&gt;"",T40&lt;TODAY(),OR(L40="No iniciado",L40="En curso")),"Vencida","")</f>
        <v/>
      </c>
      <c r="V40" s="10"/>
      <c r="W40" s="12"/>
      <c r="X40" s="13" t="str">
        <f aca="false">IF(A40="","",IF(AND(J40="No",K40=""),"Sin justificación",IF(AND(OR(L40="Implementado",L40="Verificado"),M40=""),"Sin evidencia",IF(AND(OR(Q40="Crítica",Q40="Alta"),R40=""),"Brecha sin riesgo registrado","OK"))))</f>
        <v>OK</v>
      </c>
    </row>
    <row r="41" customFormat="false" ht="23.85" hidden="false" customHeight="false" outlineLevel="0" collapsed="false">
      <c r="A41" s="10" t="s">
        <v>221</v>
      </c>
      <c r="B41" s="10" t="s">
        <v>218</v>
      </c>
      <c r="C41" s="10" t="s">
        <v>222</v>
      </c>
      <c r="D41" s="11" t="s">
        <v>223</v>
      </c>
      <c r="E41" s="10" t="s">
        <v>102</v>
      </c>
      <c r="F41" s="10" t="s">
        <v>218</v>
      </c>
      <c r="G41" s="12" t="n">
        <v>45871</v>
      </c>
      <c r="H41" s="13" t="str">
        <f aca="true">IF(G41="","",IF(G41&lt;=TODAY(),"Sí","No"))</f>
        <v>Sí</v>
      </c>
      <c r="I41" s="10"/>
      <c r="J41" s="10" t="s">
        <v>82</v>
      </c>
      <c r="K41" s="11"/>
      <c r="L41" s="10" t="s">
        <v>83</v>
      </c>
      <c r="M41" s="10"/>
      <c r="N41" s="10" t="s">
        <v>132</v>
      </c>
      <c r="O41" s="10"/>
      <c r="P41" s="11"/>
      <c r="Q41" s="10"/>
      <c r="R41" s="10"/>
      <c r="S41" s="11"/>
      <c r="T41" s="12"/>
      <c r="U41" s="13" t="str">
        <f aca="true">IF(AND(T41&lt;&gt;"",T41&lt;TODAY(),OR(L41="No iniciado",L41="En curso")),"Vencida","")</f>
        <v/>
      </c>
      <c r="V41" s="10"/>
      <c r="W41" s="12"/>
      <c r="X41" s="13" t="str">
        <f aca="false">IF(A41="","",IF(AND(J41="No",K41=""),"Sin justificación",IF(AND(OR(L41="Implementado",L41="Verificado"),M41=""),"Sin evidencia",IF(AND(OR(Q41="Crítica",Q41="Alta"),R41=""),"Brecha sin riesgo registrado","OK"))))</f>
        <v>OK</v>
      </c>
    </row>
    <row r="42" customFormat="false" ht="15" hidden="false" customHeight="false" outlineLevel="0" collapsed="false">
      <c r="A42" s="10" t="s">
        <v>224</v>
      </c>
      <c r="B42" s="10" t="s">
        <v>218</v>
      </c>
      <c r="C42" s="10" t="s">
        <v>225</v>
      </c>
      <c r="D42" s="11" t="s">
        <v>226</v>
      </c>
      <c r="E42" s="10" t="s">
        <v>102</v>
      </c>
      <c r="F42" s="10" t="s">
        <v>218</v>
      </c>
      <c r="G42" s="12" t="n">
        <v>45871</v>
      </c>
      <c r="H42" s="13" t="str">
        <f aca="true">IF(G42="","",IF(G42&lt;=TODAY(),"Sí","No"))</f>
        <v>Sí</v>
      </c>
      <c r="I42" s="10"/>
      <c r="J42" s="10" t="s">
        <v>82</v>
      </c>
      <c r="K42" s="11"/>
      <c r="L42" s="10" t="s">
        <v>83</v>
      </c>
      <c r="M42" s="10"/>
      <c r="N42" s="10" t="s">
        <v>117</v>
      </c>
      <c r="O42" s="10"/>
      <c r="P42" s="11"/>
      <c r="Q42" s="10"/>
      <c r="R42" s="10"/>
      <c r="S42" s="11"/>
      <c r="T42" s="12"/>
      <c r="U42" s="13" t="str">
        <f aca="true">IF(AND(T42&lt;&gt;"",T42&lt;TODAY(),OR(L42="No iniciado",L42="En curso")),"Vencida","")</f>
        <v/>
      </c>
      <c r="V42" s="10"/>
      <c r="W42" s="12"/>
      <c r="X42" s="13" t="str">
        <f aca="false">IF(A42="","",IF(AND(J42="No",K42=""),"Sin justificación",IF(AND(OR(L42="Implementado",L42="Verificado"),M42=""),"Sin evidencia",IF(AND(OR(Q42="Crítica",Q42="Alta"),R42=""),"Brecha sin riesgo registrado","OK"))))</f>
        <v>OK</v>
      </c>
    </row>
    <row r="43" customFormat="false" ht="23.85" hidden="false" customHeight="false" outlineLevel="0" collapsed="false">
      <c r="A43" s="10" t="s">
        <v>227</v>
      </c>
      <c r="B43" s="10" t="s">
        <v>218</v>
      </c>
      <c r="C43" s="10" t="s">
        <v>228</v>
      </c>
      <c r="D43" s="11" t="s">
        <v>229</v>
      </c>
      <c r="E43" s="10" t="s">
        <v>102</v>
      </c>
      <c r="F43" s="10" t="s">
        <v>218</v>
      </c>
      <c r="G43" s="12" t="n">
        <v>45871</v>
      </c>
      <c r="H43" s="13" t="str">
        <f aca="true">IF(G43="","",IF(G43&lt;=TODAY(),"Sí","No"))</f>
        <v>Sí</v>
      </c>
      <c r="I43" s="10"/>
      <c r="J43" s="10" t="s">
        <v>82</v>
      </c>
      <c r="K43" s="11"/>
      <c r="L43" s="10" t="s">
        <v>83</v>
      </c>
      <c r="M43" s="10"/>
      <c r="N43" s="10" t="s">
        <v>132</v>
      </c>
      <c r="O43" s="10"/>
      <c r="P43" s="11"/>
      <c r="Q43" s="10"/>
      <c r="R43" s="10"/>
      <c r="S43" s="11"/>
      <c r="T43" s="12"/>
      <c r="U43" s="13" t="str">
        <f aca="true">IF(AND(T43&lt;&gt;"",T43&lt;TODAY(),OR(L43="No iniciado",L43="En curso")),"Vencida","")</f>
        <v/>
      </c>
      <c r="V43" s="10"/>
      <c r="W43" s="12"/>
      <c r="X43" s="13" t="str">
        <f aca="false">IF(A43="","",IF(AND(J43="No",K43=""),"Sin justificación",IF(AND(OR(L43="Implementado",L43="Verificado"),M43=""),"Sin evidencia",IF(AND(OR(Q43="Crítica",Q43="Alta"),R43=""),"Brecha sin riesgo registrado","OK"))))</f>
        <v>OK</v>
      </c>
    </row>
    <row r="44" customFormat="false" ht="15" hidden="false" customHeight="false" outlineLevel="0" collapsed="false">
      <c r="A44" s="10" t="s">
        <v>230</v>
      </c>
      <c r="B44" s="10" t="s">
        <v>218</v>
      </c>
      <c r="C44" s="10" t="s">
        <v>231</v>
      </c>
      <c r="D44" s="11" t="s">
        <v>232</v>
      </c>
      <c r="E44" s="10" t="s">
        <v>102</v>
      </c>
      <c r="F44" s="10" t="s">
        <v>233</v>
      </c>
      <c r="G44" s="12" t="n">
        <v>45871</v>
      </c>
      <c r="H44" s="13" t="str">
        <f aca="true">IF(G44="","",IF(G44&lt;=TODAY(),"Sí","No"))</f>
        <v>Sí</v>
      </c>
      <c r="I44" s="10"/>
      <c r="J44" s="10" t="s">
        <v>82</v>
      </c>
      <c r="K44" s="11"/>
      <c r="L44" s="10" t="s">
        <v>83</v>
      </c>
      <c r="M44" s="10"/>
      <c r="N44" s="10" t="s">
        <v>234</v>
      </c>
      <c r="O44" s="10"/>
      <c r="P44" s="11"/>
      <c r="Q44" s="10"/>
      <c r="R44" s="10"/>
      <c r="S44" s="11"/>
      <c r="T44" s="12"/>
      <c r="U44" s="13" t="str">
        <f aca="true">IF(AND(T44&lt;&gt;"",T44&lt;TODAY(),OR(L44="No iniciado",L44="En curso")),"Vencida","")</f>
        <v/>
      </c>
      <c r="V44" s="10"/>
      <c r="W44" s="12"/>
      <c r="X44" s="13" t="str">
        <f aca="false">IF(A44="","",IF(AND(J44="No",K44=""),"Sin justificación",IF(AND(OR(L44="Implementado",L44="Verificado"),M44=""),"Sin evidencia",IF(AND(OR(Q44="Crítica",Q44="Alta"),R44=""),"Brecha sin riesgo registrado","OK"))))</f>
        <v>OK</v>
      </c>
    </row>
    <row r="45" customFormat="false" ht="15" hidden="false" customHeight="false" outlineLevel="0" collapsed="false">
      <c r="A45" s="10" t="s">
        <v>235</v>
      </c>
      <c r="B45" s="10" t="s">
        <v>236</v>
      </c>
      <c r="C45" s="10" t="s">
        <v>237</v>
      </c>
      <c r="D45" s="11" t="s">
        <v>238</v>
      </c>
      <c r="E45" s="10" t="s">
        <v>102</v>
      </c>
      <c r="F45" s="10" t="s">
        <v>98</v>
      </c>
      <c r="G45" s="12" t="n">
        <v>46236</v>
      </c>
      <c r="H45" s="13" t="str">
        <f aca="true">IF(G45="","",IF(G45&lt;=TODAY(),"Sí","No"))</f>
        <v>Sí</v>
      </c>
      <c r="I45" s="10"/>
      <c r="J45" s="10" t="s">
        <v>82</v>
      </c>
      <c r="K45" s="11"/>
      <c r="L45" s="10" t="s">
        <v>83</v>
      </c>
      <c r="M45" s="10"/>
      <c r="N45" s="10" t="s">
        <v>203</v>
      </c>
      <c r="O45" s="10"/>
      <c r="P45" s="11"/>
      <c r="Q45" s="10"/>
      <c r="R45" s="10"/>
      <c r="S45" s="11"/>
      <c r="T45" s="12"/>
      <c r="U45" s="13" t="str">
        <f aca="true">IF(AND(T45&lt;&gt;"",T45&lt;TODAY(),OR(L45="No iniciado",L45="En curso")),"Vencida","")</f>
        <v/>
      </c>
      <c r="V45" s="10"/>
      <c r="W45" s="12"/>
      <c r="X45" s="13" t="str">
        <f aca="false">IF(A45="","",IF(AND(J45="No",K45=""),"Sin justificación",IF(AND(OR(L45="Implementado",L45="Verificado"),M45=""),"Sin evidencia",IF(AND(OR(Q45="Crítica",Q45="Alta"),R45=""),"Brecha sin riesgo registrado","OK"))))</f>
        <v>OK</v>
      </c>
    </row>
    <row r="46" customFormat="false" ht="15" hidden="false" customHeight="false" outlineLevel="0" collapsed="false">
      <c r="A46" s="10" t="s">
        <v>239</v>
      </c>
      <c r="B46" s="10" t="s">
        <v>236</v>
      </c>
      <c r="C46" s="10" t="s">
        <v>240</v>
      </c>
      <c r="D46" s="11" t="s">
        <v>241</v>
      </c>
      <c r="E46" s="10" t="s">
        <v>102</v>
      </c>
      <c r="F46" s="10" t="s">
        <v>98</v>
      </c>
      <c r="G46" s="12" t="n">
        <v>46236</v>
      </c>
      <c r="H46" s="13" t="str">
        <f aca="true">IF(G46="","",IF(G46&lt;=TODAY(),"Sí","No"))</f>
        <v>Sí</v>
      </c>
      <c r="I46" s="10"/>
      <c r="J46" s="10" t="s">
        <v>82</v>
      </c>
      <c r="K46" s="11"/>
      <c r="L46" s="10" t="s">
        <v>83</v>
      </c>
      <c r="M46" s="10"/>
      <c r="N46" s="10" t="s">
        <v>112</v>
      </c>
      <c r="O46" s="10"/>
      <c r="P46" s="11"/>
      <c r="Q46" s="10"/>
      <c r="R46" s="10"/>
      <c r="S46" s="11"/>
      <c r="T46" s="12"/>
      <c r="U46" s="13" t="str">
        <f aca="true">IF(AND(T46&lt;&gt;"",T46&lt;TODAY(),OR(L46="No iniciado",L46="En curso")),"Vencida","")</f>
        <v/>
      </c>
      <c r="V46" s="10"/>
      <c r="W46" s="12"/>
      <c r="X46" s="13" t="str">
        <f aca="false">IF(A46="","",IF(AND(J46="No",K46=""),"Sin justificación",IF(AND(OR(L46="Implementado",L46="Verificado"),M46=""),"Sin evidencia",IF(AND(OR(Q46="Crítica",Q46="Alta"),R46=""),"Brecha sin riesgo registrado","OK"))))</f>
        <v>OK</v>
      </c>
    </row>
    <row r="47" customFormat="false" ht="15" hidden="false" customHeight="false" outlineLevel="0" collapsed="false">
      <c r="A47" s="10" t="s">
        <v>242</v>
      </c>
      <c r="B47" s="10" t="s">
        <v>236</v>
      </c>
      <c r="C47" s="10" t="s">
        <v>243</v>
      </c>
      <c r="D47" s="11" t="s">
        <v>244</v>
      </c>
      <c r="E47" s="10" t="s">
        <v>102</v>
      </c>
      <c r="F47" s="10" t="s">
        <v>98</v>
      </c>
      <c r="G47" s="12" t="n">
        <v>46236</v>
      </c>
      <c r="H47" s="13" t="str">
        <f aca="true">IF(G47="","",IF(G47&lt;=TODAY(),"Sí","No"))</f>
        <v>Sí</v>
      </c>
      <c r="I47" s="10"/>
      <c r="J47" s="10" t="s">
        <v>82</v>
      </c>
      <c r="K47" s="11"/>
      <c r="L47" s="10" t="s">
        <v>83</v>
      </c>
      <c r="M47" s="10"/>
      <c r="N47" s="10" t="s">
        <v>203</v>
      </c>
      <c r="O47" s="10"/>
      <c r="P47" s="11"/>
      <c r="Q47" s="10"/>
      <c r="R47" s="10"/>
      <c r="S47" s="11"/>
      <c r="T47" s="12"/>
      <c r="U47" s="13" t="str">
        <f aca="true">IF(AND(T47&lt;&gt;"",T47&lt;TODAY(),OR(L47="No iniciado",L47="En curso")),"Vencida","")</f>
        <v/>
      </c>
      <c r="V47" s="10"/>
      <c r="W47" s="12"/>
      <c r="X47" s="13" t="str">
        <f aca="false">IF(A47="","",IF(AND(J47="No",K47=""),"Sin justificación",IF(AND(OR(L47="Implementado",L47="Verificado"),M47=""),"Sin evidencia",IF(AND(OR(Q47="Crítica",Q47="Alta"),R47=""),"Brecha sin riesgo registrado","OK"))))</f>
        <v>OK</v>
      </c>
    </row>
    <row r="48" customFormat="false" ht="23.85" hidden="false" customHeight="false" outlineLevel="0" collapsed="false">
      <c r="A48" s="10" t="s">
        <v>245</v>
      </c>
      <c r="B48" s="10" t="s">
        <v>246</v>
      </c>
      <c r="C48" s="10" t="s">
        <v>247</v>
      </c>
      <c r="D48" s="11" t="s">
        <v>248</v>
      </c>
      <c r="E48" s="10" t="s">
        <v>102</v>
      </c>
      <c r="F48" s="10" t="s">
        <v>98</v>
      </c>
      <c r="G48" s="12" t="n">
        <v>46236</v>
      </c>
      <c r="H48" s="13" t="str">
        <f aca="true">IF(G48="","",IF(G48&lt;=TODAY(),"Sí","No"))</f>
        <v>Sí</v>
      </c>
      <c r="I48" s="10"/>
      <c r="J48" s="10" t="s">
        <v>82</v>
      </c>
      <c r="K48" s="11"/>
      <c r="L48" s="10" t="s">
        <v>83</v>
      </c>
      <c r="M48" s="10"/>
      <c r="N48" s="10" t="s">
        <v>178</v>
      </c>
      <c r="O48" s="10"/>
      <c r="P48" s="11"/>
      <c r="Q48" s="10"/>
      <c r="R48" s="10"/>
      <c r="S48" s="11"/>
      <c r="T48" s="12"/>
      <c r="U48" s="13" t="str">
        <f aca="true">IF(AND(T48&lt;&gt;"",T48&lt;TODAY(),OR(L48="No iniciado",L48="En curso")),"Vencida","")</f>
        <v/>
      </c>
      <c r="V48" s="10"/>
      <c r="W48" s="12"/>
      <c r="X48" s="13" t="str">
        <f aca="false">IF(A48="","",IF(AND(J48="No",K48=""),"Sin justificación",IF(AND(OR(L48="Implementado",L48="Verificado"),M48=""),"Sin evidencia",IF(AND(OR(Q48="Crítica",Q48="Alta"),R48=""),"Brecha sin riesgo registrado","OK"))))</f>
        <v>OK</v>
      </c>
    </row>
    <row r="49" customFormat="false" ht="15" hidden="false" customHeight="false" outlineLevel="0" collapsed="false">
      <c r="A49" s="10"/>
      <c r="B49" s="10"/>
      <c r="C49" s="10"/>
      <c r="D49" s="11"/>
      <c r="E49" s="10"/>
      <c r="F49" s="10"/>
      <c r="G49" s="12"/>
      <c r="H49" s="13" t="str">
        <f aca="true">IF(G49="","",IF(G49&lt;=TODAY(),"Sí","No"))</f>
        <v/>
      </c>
      <c r="I49" s="10"/>
      <c r="J49" s="10"/>
      <c r="K49" s="11"/>
      <c r="L49" s="10"/>
      <c r="M49" s="10"/>
      <c r="N49" s="10"/>
      <c r="O49" s="10"/>
      <c r="P49" s="11"/>
      <c r="Q49" s="10"/>
      <c r="R49" s="10"/>
      <c r="S49" s="11"/>
      <c r="T49" s="12"/>
      <c r="U49" s="13" t="str">
        <f aca="true">IF(AND(T49&lt;&gt;"",T49&lt;TODAY(),OR(L49="No iniciado",L49="En curso")),"Vencida","")</f>
        <v/>
      </c>
      <c r="V49" s="10"/>
      <c r="W49" s="12"/>
      <c r="X49" s="13" t="str">
        <f aca="false">IF(A49="","",IF(AND(J49="No",K49=""),"Sin justificación",IF(AND(OR(L49="Implementado",L49="Verificado"),M49=""),"Sin evidencia",IF(AND(OR(Q49="Crítica",Q49="Alta"),R49=""),"Brecha sin riesgo registrado","OK"))))</f>
        <v/>
      </c>
    </row>
    <row r="50" customFormat="false" ht="15" hidden="false" customHeight="false" outlineLevel="0" collapsed="false">
      <c r="A50" s="10"/>
      <c r="B50" s="10"/>
      <c r="C50" s="10"/>
      <c r="D50" s="11"/>
      <c r="E50" s="10"/>
      <c r="F50" s="10"/>
      <c r="G50" s="12"/>
      <c r="H50" s="13" t="str">
        <f aca="true">IF(G50="","",IF(G50&lt;=TODAY(),"Sí","No"))</f>
        <v/>
      </c>
      <c r="I50" s="10"/>
      <c r="J50" s="10"/>
      <c r="K50" s="11"/>
      <c r="L50" s="10"/>
      <c r="M50" s="10"/>
      <c r="N50" s="10"/>
      <c r="O50" s="10"/>
      <c r="P50" s="11"/>
      <c r="Q50" s="10"/>
      <c r="R50" s="10"/>
      <c r="S50" s="11"/>
      <c r="T50" s="12"/>
      <c r="U50" s="13" t="str">
        <f aca="true">IF(AND(T50&lt;&gt;"",T50&lt;TODAY(),OR(L50="No iniciado",L50="En curso")),"Vencida","")</f>
        <v/>
      </c>
      <c r="V50" s="10"/>
      <c r="W50" s="12"/>
      <c r="X50" s="13" t="str">
        <f aca="false">IF(A50="","",IF(AND(J50="No",K50=""),"Sin justificación",IF(AND(OR(L50="Implementado",L50="Verificado"),M50=""),"Sin evidencia",IF(AND(OR(Q50="Crítica",Q50="Alta"),R50=""),"Brecha sin riesgo registrado","OK"))))</f>
        <v/>
      </c>
    </row>
    <row r="51" customFormat="false" ht="15" hidden="false" customHeight="false" outlineLevel="0" collapsed="false">
      <c r="A51" s="10"/>
      <c r="B51" s="10"/>
      <c r="C51" s="10"/>
      <c r="D51" s="11"/>
      <c r="E51" s="10"/>
      <c r="F51" s="10"/>
      <c r="G51" s="12"/>
      <c r="H51" s="13" t="str">
        <f aca="true">IF(G51="","",IF(G51&lt;=TODAY(),"Sí","No"))</f>
        <v/>
      </c>
      <c r="I51" s="10"/>
      <c r="J51" s="10"/>
      <c r="K51" s="11"/>
      <c r="L51" s="10"/>
      <c r="M51" s="10"/>
      <c r="N51" s="10"/>
      <c r="O51" s="10"/>
      <c r="P51" s="11"/>
      <c r="Q51" s="10"/>
      <c r="R51" s="10"/>
      <c r="S51" s="11"/>
      <c r="T51" s="12"/>
      <c r="U51" s="13" t="str">
        <f aca="true">IF(AND(T51&lt;&gt;"",T51&lt;TODAY(),OR(L51="No iniciado",L51="En curso")),"Vencida","")</f>
        <v/>
      </c>
      <c r="V51" s="10"/>
      <c r="W51" s="12"/>
      <c r="X51" s="13" t="str">
        <f aca="false">IF(A51="","",IF(AND(J51="No",K51=""),"Sin justificación",IF(AND(OR(L51="Implementado",L51="Verificado"),M51=""),"Sin evidencia",IF(AND(OR(Q51="Crítica",Q51="Alta"),R51=""),"Brecha sin riesgo registrado","OK"))))</f>
        <v/>
      </c>
    </row>
    <row r="52" customFormat="false" ht="15" hidden="false" customHeight="false" outlineLevel="0" collapsed="false">
      <c r="A52" s="10"/>
      <c r="B52" s="10"/>
      <c r="C52" s="10"/>
      <c r="D52" s="11"/>
      <c r="E52" s="10"/>
      <c r="F52" s="10"/>
      <c r="G52" s="12"/>
      <c r="H52" s="13" t="str">
        <f aca="true">IF(G52="","",IF(G52&lt;=TODAY(),"Sí","No"))</f>
        <v/>
      </c>
      <c r="I52" s="10"/>
      <c r="J52" s="10"/>
      <c r="K52" s="11"/>
      <c r="L52" s="10"/>
      <c r="M52" s="10"/>
      <c r="N52" s="10"/>
      <c r="O52" s="10"/>
      <c r="P52" s="11"/>
      <c r="Q52" s="10"/>
      <c r="R52" s="10"/>
      <c r="S52" s="11"/>
      <c r="T52" s="12"/>
      <c r="U52" s="13" t="str">
        <f aca="true">IF(AND(T52&lt;&gt;"",T52&lt;TODAY(),OR(L52="No iniciado",L52="En curso")),"Vencida","")</f>
        <v/>
      </c>
      <c r="V52" s="10"/>
      <c r="W52" s="12"/>
      <c r="X52" s="13" t="str">
        <f aca="false">IF(A52="","",IF(AND(J52="No",K52=""),"Sin justificación",IF(AND(OR(L52="Implementado",L52="Verificado"),M52=""),"Sin evidencia",IF(AND(OR(Q52="Crítica",Q52="Alta"),R52=""),"Brecha sin riesgo registrado","OK"))))</f>
        <v/>
      </c>
    </row>
    <row r="53" customFormat="false" ht="15" hidden="false" customHeight="false" outlineLevel="0" collapsed="false">
      <c r="A53" s="10"/>
      <c r="B53" s="10"/>
      <c r="C53" s="10"/>
      <c r="D53" s="11"/>
      <c r="E53" s="10"/>
      <c r="F53" s="10"/>
      <c r="G53" s="12"/>
      <c r="H53" s="13" t="str">
        <f aca="true">IF(G53="","",IF(G53&lt;=TODAY(),"Sí","No"))</f>
        <v/>
      </c>
      <c r="I53" s="10"/>
      <c r="J53" s="10"/>
      <c r="K53" s="11"/>
      <c r="L53" s="10"/>
      <c r="M53" s="10"/>
      <c r="N53" s="10"/>
      <c r="O53" s="10"/>
      <c r="P53" s="11"/>
      <c r="Q53" s="10"/>
      <c r="R53" s="10"/>
      <c r="S53" s="11"/>
      <c r="T53" s="12"/>
      <c r="U53" s="13" t="str">
        <f aca="true">IF(AND(T53&lt;&gt;"",T53&lt;TODAY(),OR(L53="No iniciado",L53="En curso")),"Vencida","")</f>
        <v/>
      </c>
      <c r="V53" s="10"/>
      <c r="W53" s="12"/>
      <c r="X53" s="13" t="str">
        <f aca="false">IF(A53="","",IF(AND(J53="No",K53=""),"Sin justificación",IF(AND(OR(L53="Implementado",L53="Verificado"),M53=""),"Sin evidencia",IF(AND(OR(Q53="Crítica",Q53="Alta"),R53=""),"Brecha sin riesgo registrado","OK"))))</f>
        <v/>
      </c>
    </row>
    <row r="54" customFormat="false" ht="15" hidden="false" customHeight="false" outlineLevel="0" collapsed="false">
      <c r="A54" s="10"/>
      <c r="B54" s="10"/>
      <c r="C54" s="10"/>
      <c r="D54" s="11"/>
      <c r="E54" s="10"/>
      <c r="F54" s="10"/>
      <c r="G54" s="12"/>
      <c r="H54" s="13" t="str">
        <f aca="true">IF(G54="","",IF(G54&lt;=TODAY(),"Sí","No"))</f>
        <v/>
      </c>
      <c r="I54" s="10"/>
      <c r="J54" s="10"/>
      <c r="K54" s="11"/>
      <c r="L54" s="10"/>
      <c r="M54" s="10"/>
      <c r="N54" s="10"/>
      <c r="O54" s="10"/>
      <c r="P54" s="11"/>
      <c r="Q54" s="10"/>
      <c r="R54" s="10"/>
      <c r="S54" s="11"/>
      <c r="T54" s="12"/>
      <c r="U54" s="13" t="str">
        <f aca="true">IF(AND(T54&lt;&gt;"",T54&lt;TODAY(),OR(L54="No iniciado",L54="En curso")),"Vencida","")</f>
        <v/>
      </c>
      <c r="V54" s="10"/>
      <c r="W54" s="12"/>
      <c r="X54" s="13" t="str">
        <f aca="false">IF(A54="","",IF(AND(J54="No",K54=""),"Sin justificación",IF(AND(OR(L54="Implementado",L54="Verificado"),M54=""),"Sin evidencia",IF(AND(OR(Q54="Crítica",Q54="Alta"),R54=""),"Brecha sin riesgo registrado","OK"))))</f>
        <v/>
      </c>
    </row>
    <row r="55" customFormat="false" ht="15" hidden="false" customHeight="false" outlineLevel="0" collapsed="false">
      <c r="A55" s="10"/>
      <c r="B55" s="10"/>
      <c r="C55" s="10"/>
      <c r="D55" s="11"/>
      <c r="E55" s="10"/>
      <c r="F55" s="10"/>
      <c r="G55" s="12"/>
      <c r="H55" s="13" t="str">
        <f aca="true">IF(G55="","",IF(G55&lt;=TODAY(),"Sí","No"))</f>
        <v/>
      </c>
      <c r="I55" s="10"/>
      <c r="J55" s="10"/>
      <c r="K55" s="11"/>
      <c r="L55" s="10"/>
      <c r="M55" s="10"/>
      <c r="N55" s="10"/>
      <c r="O55" s="10"/>
      <c r="P55" s="11"/>
      <c r="Q55" s="10"/>
      <c r="R55" s="10"/>
      <c r="S55" s="11"/>
      <c r="T55" s="12"/>
      <c r="U55" s="13" t="str">
        <f aca="true">IF(AND(T55&lt;&gt;"",T55&lt;TODAY(),OR(L55="No iniciado",L55="En curso")),"Vencida","")</f>
        <v/>
      </c>
      <c r="V55" s="10"/>
      <c r="W55" s="12"/>
      <c r="X55" s="13" t="str">
        <f aca="false">IF(A55="","",IF(AND(J55="No",K55=""),"Sin justificación",IF(AND(OR(L55="Implementado",L55="Verificado"),M55=""),"Sin evidencia",IF(AND(OR(Q55="Crítica",Q55="Alta"),R55=""),"Brecha sin riesgo registrado","OK"))))</f>
        <v/>
      </c>
    </row>
    <row r="56" customFormat="false" ht="15" hidden="false" customHeight="false" outlineLevel="0" collapsed="false">
      <c r="A56" s="10"/>
      <c r="B56" s="10"/>
      <c r="C56" s="10"/>
      <c r="D56" s="11"/>
      <c r="E56" s="10"/>
      <c r="F56" s="10"/>
      <c r="G56" s="12"/>
      <c r="H56" s="13" t="str">
        <f aca="true">IF(G56="","",IF(G56&lt;=TODAY(),"Sí","No"))</f>
        <v/>
      </c>
      <c r="I56" s="10"/>
      <c r="J56" s="10"/>
      <c r="K56" s="11"/>
      <c r="L56" s="10"/>
      <c r="M56" s="10"/>
      <c r="N56" s="10"/>
      <c r="O56" s="10"/>
      <c r="P56" s="11"/>
      <c r="Q56" s="10"/>
      <c r="R56" s="10"/>
      <c r="S56" s="11"/>
      <c r="T56" s="12"/>
      <c r="U56" s="13" t="str">
        <f aca="true">IF(AND(T56&lt;&gt;"",T56&lt;TODAY(),OR(L56="No iniciado",L56="En curso")),"Vencida","")</f>
        <v/>
      </c>
      <c r="V56" s="10"/>
      <c r="W56" s="12"/>
      <c r="X56" s="13" t="str">
        <f aca="false">IF(A56="","",IF(AND(J56="No",K56=""),"Sin justificación",IF(AND(OR(L56="Implementado",L56="Verificado"),M56=""),"Sin evidencia",IF(AND(OR(Q56="Crítica",Q56="Alta"),R56=""),"Brecha sin riesgo registrado","OK"))))</f>
        <v/>
      </c>
    </row>
    <row r="57" customFormat="false" ht="15" hidden="false" customHeight="false" outlineLevel="0" collapsed="false">
      <c r="A57" s="10"/>
      <c r="B57" s="10"/>
      <c r="C57" s="10"/>
      <c r="D57" s="11"/>
      <c r="E57" s="10"/>
      <c r="F57" s="10"/>
      <c r="G57" s="12"/>
      <c r="H57" s="13" t="str">
        <f aca="true">IF(G57="","",IF(G57&lt;=TODAY(),"Sí","No"))</f>
        <v/>
      </c>
      <c r="I57" s="10"/>
      <c r="J57" s="10"/>
      <c r="K57" s="11"/>
      <c r="L57" s="10"/>
      <c r="M57" s="10"/>
      <c r="N57" s="10"/>
      <c r="O57" s="10"/>
      <c r="P57" s="11"/>
      <c r="Q57" s="10"/>
      <c r="R57" s="10"/>
      <c r="S57" s="11"/>
      <c r="T57" s="12"/>
      <c r="U57" s="13" t="str">
        <f aca="true">IF(AND(T57&lt;&gt;"",T57&lt;TODAY(),OR(L57="No iniciado",L57="En curso")),"Vencida","")</f>
        <v/>
      </c>
      <c r="V57" s="10"/>
      <c r="W57" s="12"/>
      <c r="X57" s="13" t="str">
        <f aca="false">IF(A57="","",IF(AND(J57="No",K57=""),"Sin justificación",IF(AND(OR(L57="Implementado",L57="Verificado"),M57=""),"Sin evidencia",IF(AND(OR(Q57="Crítica",Q57="Alta"),R57=""),"Brecha sin riesgo registrado","OK"))))</f>
        <v/>
      </c>
    </row>
    <row r="58" customFormat="false" ht="15" hidden="false" customHeight="false" outlineLevel="0" collapsed="false">
      <c r="A58" s="10"/>
      <c r="B58" s="10"/>
      <c r="C58" s="10"/>
      <c r="D58" s="11"/>
      <c r="E58" s="10"/>
      <c r="F58" s="10"/>
      <c r="G58" s="12"/>
      <c r="H58" s="13" t="str">
        <f aca="true">IF(G58="","",IF(G58&lt;=TODAY(),"Sí","No"))</f>
        <v/>
      </c>
      <c r="I58" s="10"/>
      <c r="J58" s="10"/>
      <c r="K58" s="11"/>
      <c r="L58" s="10"/>
      <c r="M58" s="10"/>
      <c r="N58" s="10"/>
      <c r="O58" s="10"/>
      <c r="P58" s="11"/>
      <c r="Q58" s="10"/>
      <c r="R58" s="10"/>
      <c r="S58" s="11"/>
      <c r="T58" s="12"/>
      <c r="U58" s="13" t="str">
        <f aca="true">IF(AND(T58&lt;&gt;"",T58&lt;TODAY(),OR(L58="No iniciado",L58="En curso")),"Vencida","")</f>
        <v/>
      </c>
      <c r="V58" s="10"/>
      <c r="W58" s="12"/>
      <c r="X58" s="13" t="str">
        <f aca="false">IF(A58="","",IF(AND(J58="No",K58=""),"Sin justificación",IF(AND(OR(L58="Implementado",L58="Verificado"),M58=""),"Sin evidencia",IF(AND(OR(Q58="Crítica",Q58="Alta"),R58=""),"Brecha sin riesgo registrado","OK"))))</f>
        <v/>
      </c>
    </row>
    <row r="59" customFormat="false" ht="15" hidden="false" customHeight="false" outlineLevel="0" collapsed="false">
      <c r="A59" s="10"/>
      <c r="B59" s="10"/>
      <c r="C59" s="10"/>
      <c r="D59" s="11"/>
      <c r="E59" s="10"/>
      <c r="F59" s="10"/>
      <c r="G59" s="12"/>
      <c r="H59" s="13" t="str">
        <f aca="true">IF(G59="","",IF(G59&lt;=TODAY(),"Sí","No"))</f>
        <v/>
      </c>
      <c r="I59" s="10"/>
      <c r="J59" s="10"/>
      <c r="K59" s="11"/>
      <c r="L59" s="10"/>
      <c r="M59" s="10"/>
      <c r="N59" s="10"/>
      <c r="O59" s="10"/>
      <c r="P59" s="11"/>
      <c r="Q59" s="10"/>
      <c r="R59" s="10"/>
      <c r="S59" s="11"/>
      <c r="T59" s="12"/>
      <c r="U59" s="13" t="str">
        <f aca="true">IF(AND(T59&lt;&gt;"",T59&lt;TODAY(),OR(L59="No iniciado",L59="En curso")),"Vencida","")</f>
        <v/>
      </c>
      <c r="V59" s="10"/>
      <c r="W59" s="12"/>
      <c r="X59" s="13" t="str">
        <f aca="false">IF(A59="","",IF(AND(J59="No",K59=""),"Sin justificación",IF(AND(OR(L59="Implementado",L59="Verificado"),M59=""),"Sin evidencia",IF(AND(OR(Q59="Crítica",Q59="Alta"),R59=""),"Brecha sin riesgo registrado","OK"))))</f>
        <v/>
      </c>
    </row>
    <row r="60" customFormat="false" ht="15" hidden="false" customHeight="false" outlineLevel="0" collapsed="false">
      <c r="A60" s="10"/>
      <c r="B60" s="10"/>
      <c r="C60" s="10"/>
      <c r="D60" s="11"/>
      <c r="E60" s="10"/>
      <c r="F60" s="10"/>
      <c r="G60" s="12"/>
      <c r="H60" s="13" t="str">
        <f aca="true">IF(G60="","",IF(G60&lt;=TODAY(),"Sí","No"))</f>
        <v/>
      </c>
      <c r="I60" s="10"/>
      <c r="J60" s="10"/>
      <c r="K60" s="11"/>
      <c r="L60" s="10"/>
      <c r="M60" s="10"/>
      <c r="N60" s="10"/>
      <c r="O60" s="10"/>
      <c r="P60" s="11"/>
      <c r="Q60" s="10"/>
      <c r="R60" s="10"/>
      <c r="S60" s="11"/>
      <c r="T60" s="12"/>
      <c r="U60" s="13" t="str">
        <f aca="true">IF(AND(T60&lt;&gt;"",T60&lt;TODAY(),OR(L60="No iniciado",L60="En curso")),"Vencida","")</f>
        <v/>
      </c>
      <c r="V60" s="10"/>
      <c r="W60" s="12"/>
      <c r="X60" s="13" t="str">
        <f aca="false">IF(A60="","",IF(AND(J60="No",K60=""),"Sin justificación",IF(AND(OR(L60="Implementado",L60="Verificado"),M60=""),"Sin evidencia",IF(AND(OR(Q60="Crítica",Q60="Alta"),R60=""),"Brecha sin riesgo registrado","OK"))))</f>
        <v/>
      </c>
    </row>
    <row r="61" customFormat="false" ht="15" hidden="false" customHeight="false" outlineLevel="0" collapsed="false">
      <c r="A61" s="10"/>
      <c r="B61" s="10"/>
      <c r="C61" s="10"/>
      <c r="D61" s="11"/>
      <c r="E61" s="10"/>
      <c r="F61" s="10"/>
      <c r="G61" s="12"/>
      <c r="H61" s="13" t="str">
        <f aca="true">IF(G61="","",IF(G61&lt;=TODAY(),"Sí","No"))</f>
        <v/>
      </c>
      <c r="I61" s="10"/>
      <c r="J61" s="10"/>
      <c r="K61" s="11"/>
      <c r="L61" s="10"/>
      <c r="M61" s="10"/>
      <c r="N61" s="10"/>
      <c r="O61" s="10"/>
      <c r="P61" s="11"/>
      <c r="Q61" s="10"/>
      <c r="R61" s="10"/>
      <c r="S61" s="11"/>
      <c r="T61" s="12"/>
      <c r="U61" s="13" t="str">
        <f aca="true">IF(AND(T61&lt;&gt;"",T61&lt;TODAY(),OR(L61="No iniciado",L61="En curso")),"Vencida","")</f>
        <v/>
      </c>
      <c r="V61" s="10"/>
      <c r="W61" s="12"/>
      <c r="X61" s="13" t="str">
        <f aca="false">IF(A61="","",IF(AND(J61="No",K61=""),"Sin justificación",IF(AND(OR(L61="Implementado",L61="Verificado"),M61=""),"Sin evidencia",IF(AND(OR(Q61="Crítica",Q61="Alta"),R61=""),"Brecha sin riesgo registrado","OK"))))</f>
        <v/>
      </c>
    </row>
    <row r="62" customFormat="false" ht="15" hidden="false" customHeight="false" outlineLevel="0" collapsed="false">
      <c r="A62" s="10"/>
      <c r="B62" s="10"/>
      <c r="C62" s="10"/>
      <c r="D62" s="11"/>
      <c r="E62" s="10"/>
      <c r="F62" s="10"/>
      <c r="G62" s="12"/>
      <c r="H62" s="13" t="str">
        <f aca="true">IF(G62="","",IF(G62&lt;=TODAY(),"Sí","No"))</f>
        <v/>
      </c>
      <c r="I62" s="10"/>
      <c r="J62" s="10"/>
      <c r="K62" s="11"/>
      <c r="L62" s="10"/>
      <c r="M62" s="10"/>
      <c r="N62" s="10"/>
      <c r="O62" s="10"/>
      <c r="P62" s="11"/>
      <c r="Q62" s="10"/>
      <c r="R62" s="10"/>
      <c r="S62" s="11"/>
      <c r="T62" s="12"/>
      <c r="U62" s="13" t="str">
        <f aca="true">IF(AND(T62&lt;&gt;"",T62&lt;TODAY(),OR(L62="No iniciado",L62="En curso")),"Vencida","")</f>
        <v/>
      </c>
      <c r="V62" s="10"/>
      <c r="W62" s="12"/>
      <c r="X62" s="13" t="str">
        <f aca="false">IF(A62="","",IF(AND(J62="No",K62=""),"Sin justificación",IF(AND(OR(L62="Implementado",L62="Verificado"),M62=""),"Sin evidencia",IF(AND(OR(Q62="Crítica",Q62="Alta"),R62=""),"Brecha sin riesgo registrado","OK"))))</f>
        <v/>
      </c>
    </row>
    <row r="63" customFormat="false" ht="15" hidden="false" customHeight="false" outlineLevel="0" collapsed="false">
      <c r="A63" s="10"/>
      <c r="B63" s="10"/>
      <c r="C63" s="10"/>
      <c r="D63" s="11"/>
      <c r="E63" s="10"/>
      <c r="F63" s="10"/>
      <c r="G63" s="12"/>
      <c r="H63" s="13" t="str">
        <f aca="true">IF(G63="","",IF(G63&lt;=TODAY(),"Sí","No"))</f>
        <v/>
      </c>
      <c r="I63" s="10"/>
      <c r="J63" s="10"/>
      <c r="K63" s="11"/>
      <c r="L63" s="10"/>
      <c r="M63" s="10"/>
      <c r="N63" s="10"/>
      <c r="O63" s="10"/>
      <c r="P63" s="11"/>
      <c r="Q63" s="10"/>
      <c r="R63" s="10"/>
      <c r="S63" s="11"/>
      <c r="T63" s="12"/>
      <c r="U63" s="13" t="str">
        <f aca="true">IF(AND(T63&lt;&gt;"",T63&lt;TODAY(),OR(L63="No iniciado",L63="En curso")),"Vencida","")</f>
        <v/>
      </c>
      <c r="V63" s="10"/>
      <c r="W63" s="12"/>
      <c r="X63" s="13" t="str">
        <f aca="false">IF(A63="","",IF(AND(J63="No",K63=""),"Sin justificación",IF(AND(OR(L63="Implementado",L63="Verificado"),M63=""),"Sin evidencia",IF(AND(OR(Q63="Crítica",Q63="Alta"),R63=""),"Brecha sin riesgo registrado","OK"))))</f>
        <v/>
      </c>
    </row>
    <row r="64" customFormat="false" ht="15" hidden="false" customHeight="false" outlineLevel="0" collapsed="false">
      <c r="A64" s="10"/>
      <c r="B64" s="10"/>
      <c r="C64" s="10"/>
      <c r="D64" s="11"/>
      <c r="E64" s="10"/>
      <c r="F64" s="10"/>
      <c r="G64" s="12"/>
      <c r="H64" s="13" t="str">
        <f aca="true">IF(G64="","",IF(G64&lt;=TODAY(),"Sí","No"))</f>
        <v/>
      </c>
      <c r="I64" s="10"/>
      <c r="J64" s="10"/>
      <c r="K64" s="11"/>
      <c r="L64" s="10"/>
      <c r="M64" s="10"/>
      <c r="N64" s="10"/>
      <c r="O64" s="10"/>
      <c r="P64" s="11"/>
      <c r="Q64" s="10"/>
      <c r="R64" s="10"/>
      <c r="S64" s="11"/>
      <c r="T64" s="12"/>
      <c r="U64" s="13" t="str">
        <f aca="true">IF(AND(T64&lt;&gt;"",T64&lt;TODAY(),OR(L64="No iniciado",L64="En curso")),"Vencida","")</f>
        <v/>
      </c>
      <c r="V64" s="10"/>
      <c r="W64" s="12"/>
      <c r="X64" s="13" t="str">
        <f aca="false">IF(A64="","",IF(AND(J64="No",K64=""),"Sin justificación",IF(AND(OR(L64="Implementado",L64="Verificado"),M64=""),"Sin evidencia",IF(AND(OR(Q64="Crítica",Q64="Alta"),R64=""),"Brecha sin riesgo registrado","OK"))))</f>
        <v/>
      </c>
    </row>
    <row r="65" customFormat="false" ht="15" hidden="false" customHeight="false" outlineLevel="0" collapsed="false">
      <c r="A65" s="10"/>
      <c r="B65" s="10"/>
      <c r="C65" s="10"/>
      <c r="D65" s="11"/>
      <c r="E65" s="10"/>
      <c r="F65" s="10"/>
      <c r="G65" s="12"/>
      <c r="H65" s="13" t="str">
        <f aca="true">IF(G65="","",IF(G65&lt;=TODAY(),"Sí","No"))</f>
        <v/>
      </c>
      <c r="I65" s="10"/>
      <c r="J65" s="10"/>
      <c r="K65" s="11"/>
      <c r="L65" s="10"/>
      <c r="M65" s="10"/>
      <c r="N65" s="10"/>
      <c r="O65" s="10"/>
      <c r="P65" s="11"/>
      <c r="Q65" s="10"/>
      <c r="R65" s="10"/>
      <c r="S65" s="11"/>
      <c r="T65" s="12"/>
      <c r="U65" s="13" t="str">
        <f aca="true">IF(AND(T65&lt;&gt;"",T65&lt;TODAY(),OR(L65="No iniciado",L65="En curso")),"Vencida","")</f>
        <v/>
      </c>
      <c r="V65" s="10"/>
      <c r="W65" s="12"/>
      <c r="X65" s="13" t="str">
        <f aca="false">IF(A65="","",IF(AND(J65="No",K65=""),"Sin justificación",IF(AND(OR(L65="Implementado",L65="Verificado"),M65=""),"Sin evidencia",IF(AND(OR(Q65="Crítica",Q65="Alta"),R65=""),"Brecha sin riesgo registrado","OK"))))</f>
        <v/>
      </c>
    </row>
    <row r="66" customFormat="false" ht="15" hidden="false" customHeight="false" outlineLevel="0" collapsed="false">
      <c r="A66" s="10"/>
      <c r="B66" s="10"/>
      <c r="C66" s="10"/>
      <c r="D66" s="11"/>
      <c r="E66" s="10"/>
      <c r="F66" s="10"/>
      <c r="G66" s="12"/>
      <c r="H66" s="13" t="str">
        <f aca="true">IF(G66="","",IF(G66&lt;=TODAY(),"Sí","No"))</f>
        <v/>
      </c>
      <c r="I66" s="10"/>
      <c r="J66" s="10"/>
      <c r="K66" s="11"/>
      <c r="L66" s="10"/>
      <c r="M66" s="10"/>
      <c r="N66" s="10"/>
      <c r="O66" s="10"/>
      <c r="P66" s="11"/>
      <c r="Q66" s="10"/>
      <c r="R66" s="10"/>
      <c r="S66" s="11"/>
      <c r="T66" s="12"/>
      <c r="U66" s="13" t="str">
        <f aca="true">IF(AND(T66&lt;&gt;"",T66&lt;TODAY(),OR(L66="No iniciado",L66="En curso")),"Vencida","")</f>
        <v/>
      </c>
      <c r="V66" s="10"/>
      <c r="W66" s="12"/>
      <c r="X66" s="13" t="str">
        <f aca="false">IF(A66="","",IF(AND(J66="No",K66=""),"Sin justificación",IF(AND(OR(L66="Implementado",L66="Verificado"),M66=""),"Sin evidencia",IF(AND(OR(Q66="Crítica",Q66="Alta"),R66=""),"Brecha sin riesgo registrado","OK"))))</f>
        <v/>
      </c>
    </row>
    <row r="67" customFormat="false" ht="15" hidden="false" customHeight="false" outlineLevel="0" collapsed="false">
      <c r="A67" s="10"/>
      <c r="B67" s="10"/>
      <c r="C67" s="10"/>
      <c r="D67" s="11"/>
      <c r="E67" s="10"/>
      <c r="F67" s="10"/>
      <c r="G67" s="12"/>
      <c r="H67" s="13" t="str">
        <f aca="true">IF(G67="","",IF(G67&lt;=TODAY(),"Sí","No"))</f>
        <v/>
      </c>
      <c r="I67" s="10"/>
      <c r="J67" s="10"/>
      <c r="K67" s="11"/>
      <c r="L67" s="10"/>
      <c r="M67" s="10"/>
      <c r="N67" s="10"/>
      <c r="O67" s="10"/>
      <c r="P67" s="11"/>
      <c r="Q67" s="10"/>
      <c r="R67" s="10"/>
      <c r="S67" s="11"/>
      <c r="T67" s="12"/>
      <c r="U67" s="13" t="str">
        <f aca="true">IF(AND(T67&lt;&gt;"",T67&lt;TODAY(),OR(L67="No iniciado",L67="En curso")),"Vencida","")</f>
        <v/>
      </c>
      <c r="V67" s="10"/>
      <c r="W67" s="12"/>
      <c r="X67" s="13" t="str">
        <f aca="false">IF(A67="","",IF(AND(J67="No",K67=""),"Sin justificación",IF(AND(OR(L67="Implementado",L67="Verificado"),M67=""),"Sin evidencia",IF(AND(OR(Q67="Crítica",Q67="Alta"),R67=""),"Brecha sin riesgo registrado","OK"))))</f>
        <v/>
      </c>
    </row>
    <row r="68" customFormat="false" ht="15" hidden="false" customHeight="false" outlineLevel="0" collapsed="false">
      <c r="A68" s="10"/>
      <c r="B68" s="10"/>
      <c r="C68" s="10"/>
      <c r="D68" s="11"/>
      <c r="E68" s="10"/>
      <c r="F68" s="10"/>
      <c r="G68" s="12"/>
      <c r="H68" s="13" t="str">
        <f aca="true">IF(G68="","",IF(G68&lt;=TODAY(),"Sí","No"))</f>
        <v/>
      </c>
      <c r="I68" s="10"/>
      <c r="J68" s="10"/>
      <c r="K68" s="11"/>
      <c r="L68" s="10"/>
      <c r="M68" s="10"/>
      <c r="N68" s="10"/>
      <c r="O68" s="10"/>
      <c r="P68" s="11"/>
      <c r="Q68" s="10"/>
      <c r="R68" s="10"/>
      <c r="S68" s="11"/>
      <c r="T68" s="12"/>
      <c r="U68" s="13" t="str">
        <f aca="true">IF(AND(T68&lt;&gt;"",T68&lt;TODAY(),OR(L68="No iniciado",L68="En curso")),"Vencida","")</f>
        <v/>
      </c>
      <c r="V68" s="10"/>
      <c r="W68" s="12"/>
      <c r="X68" s="13" t="str">
        <f aca="false">IF(A68="","",IF(AND(J68="No",K68=""),"Sin justificación",IF(AND(OR(L68="Implementado",L68="Verificado"),M68=""),"Sin evidencia",IF(AND(OR(Q68="Crítica",Q68="Alta"),R68=""),"Brecha sin riesgo registrado","OK"))))</f>
        <v/>
      </c>
    </row>
    <row r="69" customFormat="false" ht="15" hidden="false" customHeight="false" outlineLevel="0" collapsed="false">
      <c r="A69" s="10"/>
      <c r="B69" s="10"/>
      <c r="C69" s="10"/>
      <c r="D69" s="11"/>
      <c r="E69" s="10"/>
      <c r="F69" s="10"/>
      <c r="G69" s="12"/>
      <c r="H69" s="13" t="str">
        <f aca="true">IF(G69="","",IF(G69&lt;=TODAY(),"Sí","No"))</f>
        <v/>
      </c>
      <c r="I69" s="10"/>
      <c r="J69" s="10"/>
      <c r="K69" s="11"/>
      <c r="L69" s="10"/>
      <c r="M69" s="10"/>
      <c r="N69" s="10"/>
      <c r="O69" s="10"/>
      <c r="P69" s="11"/>
      <c r="Q69" s="10"/>
      <c r="R69" s="10"/>
      <c r="S69" s="11"/>
      <c r="T69" s="12"/>
      <c r="U69" s="13" t="str">
        <f aca="true">IF(AND(T69&lt;&gt;"",T69&lt;TODAY(),OR(L69="No iniciado",L69="En curso")),"Vencida","")</f>
        <v/>
      </c>
      <c r="V69" s="10"/>
      <c r="W69" s="12"/>
      <c r="X69" s="13" t="str">
        <f aca="false">IF(A69="","",IF(AND(J69="No",K69=""),"Sin justificación",IF(AND(OR(L69="Implementado",L69="Verificado"),M69=""),"Sin evidencia",IF(AND(OR(Q69="Crítica",Q69="Alta"),R69=""),"Brecha sin riesgo registrado","OK"))))</f>
        <v/>
      </c>
    </row>
    <row r="70" customFormat="false" ht="15" hidden="false" customHeight="false" outlineLevel="0" collapsed="false">
      <c r="A70" s="10"/>
      <c r="B70" s="10"/>
      <c r="C70" s="10"/>
      <c r="D70" s="11"/>
      <c r="E70" s="10"/>
      <c r="F70" s="10"/>
      <c r="G70" s="12"/>
      <c r="H70" s="13" t="str">
        <f aca="true">IF(G70="","",IF(G70&lt;=TODAY(),"Sí","No"))</f>
        <v/>
      </c>
      <c r="I70" s="10"/>
      <c r="J70" s="10"/>
      <c r="K70" s="11"/>
      <c r="L70" s="10"/>
      <c r="M70" s="10"/>
      <c r="N70" s="10"/>
      <c r="O70" s="10"/>
      <c r="P70" s="11"/>
      <c r="Q70" s="10"/>
      <c r="R70" s="10"/>
      <c r="S70" s="11"/>
      <c r="T70" s="12"/>
      <c r="U70" s="13" t="str">
        <f aca="true">IF(AND(T70&lt;&gt;"",T70&lt;TODAY(),OR(L70="No iniciado",L70="En curso")),"Vencida","")</f>
        <v/>
      </c>
      <c r="V70" s="10"/>
      <c r="W70" s="12"/>
      <c r="X70" s="13" t="str">
        <f aca="false">IF(A70="","",IF(AND(J70="No",K70=""),"Sin justificación",IF(AND(OR(L70="Implementado",L70="Verificado"),M70=""),"Sin evidencia",IF(AND(OR(Q70="Crítica",Q70="Alta"),R70=""),"Brecha sin riesgo registrado","OK"))))</f>
        <v/>
      </c>
    </row>
    <row r="71" customFormat="false" ht="15" hidden="false" customHeight="false" outlineLevel="0" collapsed="false">
      <c r="A71" s="10"/>
      <c r="B71" s="10"/>
      <c r="C71" s="10"/>
      <c r="D71" s="11"/>
      <c r="E71" s="10"/>
      <c r="F71" s="10"/>
      <c r="G71" s="12"/>
      <c r="H71" s="13" t="str">
        <f aca="true">IF(G71="","",IF(G71&lt;=TODAY(),"Sí","No"))</f>
        <v/>
      </c>
      <c r="I71" s="10"/>
      <c r="J71" s="10"/>
      <c r="K71" s="11"/>
      <c r="L71" s="10"/>
      <c r="M71" s="10"/>
      <c r="N71" s="10"/>
      <c r="O71" s="10"/>
      <c r="P71" s="11"/>
      <c r="Q71" s="10"/>
      <c r="R71" s="10"/>
      <c r="S71" s="11"/>
      <c r="T71" s="12"/>
      <c r="U71" s="13" t="str">
        <f aca="true">IF(AND(T71&lt;&gt;"",T71&lt;TODAY(),OR(L71="No iniciado",L71="En curso")),"Vencida","")</f>
        <v/>
      </c>
      <c r="V71" s="10"/>
      <c r="W71" s="12"/>
      <c r="X71" s="13" t="str">
        <f aca="false">IF(A71="","",IF(AND(J71="No",K71=""),"Sin justificación",IF(AND(OR(L71="Implementado",L71="Verificado"),M71=""),"Sin evidencia",IF(AND(OR(Q71="Crítica",Q71="Alta"),R71=""),"Brecha sin riesgo registrado","OK"))))</f>
        <v/>
      </c>
    </row>
    <row r="72" customFormat="false" ht="15" hidden="false" customHeight="false" outlineLevel="0" collapsed="false">
      <c r="A72" s="10"/>
      <c r="B72" s="10"/>
      <c r="C72" s="10"/>
      <c r="D72" s="11"/>
      <c r="E72" s="10"/>
      <c r="F72" s="10"/>
      <c r="G72" s="12"/>
      <c r="H72" s="13" t="str">
        <f aca="true">IF(G72="","",IF(G72&lt;=TODAY(),"Sí","No"))</f>
        <v/>
      </c>
      <c r="I72" s="10"/>
      <c r="J72" s="10"/>
      <c r="K72" s="11"/>
      <c r="L72" s="10"/>
      <c r="M72" s="10"/>
      <c r="N72" s="10"/>
      <c r="O72" s="10"/>
      <c r="P72" s="11"/>
      <c r="Q72" s="10"/>
      <c r="R72" s="10"/>
      <c r="S72" s="11"/>
      <c r="T72" s="12"/>
      <c r="U72" s="13" t="str">
        <f aca="true">IF(AND(T72&lt;&gt;"",T72&lt;TODAY(),OR(L72="No iniciado",L72="En curso")),"Vencida","")</f>
        <v/>
      </c>
      <c r="V72" s="10"/>
      <c r="W72" s="12"/>
      <c r="X72" s="13" t="str">
        <f aca="false">IF(A72="","",IF(AND(J72="No",K72=""),"Sin justificación",IF(AND(OR(L72="Implementado",L72="Verificado"),M72=""),"Sin evidencia",IF(AND(OR(Q72="Crítica",Q72="Alta"),R72=""),"Brecha sin riesgo registrado","OK"))))</f>
        <v/>
      </c>
    </row>
    <row r="73" customFormat="false" ht="15" hidden="false" customHeight="false" outlineLevel="0" collapsed="false">
      <c r="A73" s="10"/>
      <c r="B73" s="10"/>
      <c r="C73" s="10"/>
      <c r="D73" s="11"/>
      <c r="E73" s="10"/>
      <c r="F73" s="10"/>
      <c r="G73" s="12"/>
      <c r="H73" s="13" t="str">
        <f aca="true">IF(G73="","",IF(G73&lt;=TODAY(),"Sí","No"))</f>
        <v/>
      </c>
      <c r="I73" s="10"/>
      <c r="J73" s="10"/>
      <c r="K73" s="11"/>
      <c r="L73" s="10"/>
      <c r="M73" s="10"/>
      <c r="N73" s="10"/>
      <c r="O73" s="10"/>
      <c r="P73" s="11"/>
      <c r="Q73" s="10"/>
      <c r="R73" s="10"/>
      <c r="S73" s="11"/>
      <c r="T73" s="12"/>
      <c r="U73" s="13" t="str">
        <f aca="true">IF(AND(T73&lt;&gt;"",T73&lt;TODAY(),OR(L73="No iniciado",L73="En curso")),"Vencida","")</f>
        <v/>
      </c>
      <c r="V73" s="10"/>
      <c r="W73" s="12"/>
      <c r="X73" s="13" t="str">
        <f aca="false">IF(A73="","",IF(AND(J73="No",K73=""),"Sin justificación",IF(AND(OR(L73="Implementado",L73="Verificado"),M73=""),"Sin evidencia",IF(AND(OR(Q73="Crítica",Q73="Alta"),R73=""),"Brecha sin riesgo registrado","OK"))))</f>
        <v/>
      </c>
    </row>
    <row r="74" customFormat="false" ht="15" hidden="false" customHeight="false" outlineLevel="0" collapsed="false">
      <c r="A74" s="10"/>
      <c r="B74" s="10"/>
      <c r="C74" s="10"/>
      <c r="D74" s="11"/>
      <c r="E74" s="10"/>
      <c r="F74" s="10"/>
      <c r="G74" s="12"/>
      <c r="H74" s="13" t="str">
        <f aca="true">IF(G74="","",IF(G74&lt;=TODAY(),"Sí","No"))</f>
        <v/>
      </c>
      <c r="I74" s="10"/>
      <c r="J74" s="10"/>
      <c r="K74" s="11"/>
      <c r="L74" s="10"/>
      <c r="M74" s="10"/>
      <c r="N74" s="10"/>
      <c r="O74" s="10"/>
      <c r="P74" s="11"/>
      <c r="Q74" s="10"/>
      <c r="R74" s="10"/>
      <c r="S74" s="11"/>
      <c r="T74" s="12"/>
      <c r="U74" s="13" t="str">
        <f aca="true">IF(AND(T74&lt;&gt;"",T74&lt;TODAY(),OR(L74="No iniciado",L74="En curso")),"Vencida","")</f>
        <v/>
      </c>
      <c r="V74" s="10"/>
      <c r="W74" s="12"/>
      <c r="X74" s="13" t="str">
        <f aca="false">IF(A74="","",IF(AND(J74="No",K74=""),"Sin justificación",IF(AND(OR(L74="Implementado",L74="Verificado"),M74=""),"Sin evidencia",IF(AND(OR(Q74="Crítica",Q74="Alta"),R74=""),"Brecha sin riesgo registrado","OK"))))</f>
        <v/>
      </c>
    </row>
    <row r="75" customFormat="false" ht="15" hidden="false" customHeight="false" outlineLevel="0" collapsed="false">
      <c r="A75" s="10"/>
      <c r="B75" s="10"/>
      <c r="C75" s="10"/>
      <c r="D75" s="11"/>
      <c r="E75" s="10"/>
      <c r="F75" s="10"/>
      <c r="G75" s="12"/>
      <c r="H75" s="13" t="str">
        <f aca="true">IF(G75="","",IF(G75&lt;=TODAY(),"Sí","No"))</f>
        <v/>
      </c>
      <c r="I75" s="10"/>
      <c r="J75" s="10"/>
      <c r="K75" s="11"/>
      <c r="L75" s="10"/>
      <c r="M75" s="10"/>
      <c r="N75" s="10"/>
      <c r="O75" s="10"/>
      <c r="P75" s="11"/>
      <c r="Q75" s="10"/>
      <c r="R75" s="10"/>
      <c r="S75" s="11"/>
      <c r="T75" s="12"/>
      <c r="U75" s="13" t="str">
        <f aca="true">IF(AND(T75&lt;&gt;"",T75&lt;TODAY(),OR(L75="No iniciado",L75="En curso")),"Vencida","")</f>
        <v/>
      </c>
      <c r="V75" s="10"/>
      <c r="W75" s="12"/>
      <c r="X75" s="13" t="str">
        <f aca="false">IF(A75="","",IF(AND(J75="No",K75=""),"Sin justificación",IF(AND(OR(L75="Implementado",L75="Verificado"),M75=""),"Sin evidencia",IF(AND(OR(Q75="Crítica",Q75="Alta"),R75=""),"Brecha sin riesgo registrado","OK"))))</f>
        <v/>
      </c>
    </row>
    <row r="76" customFormat="false" ht="15" hidden="false" customHeight="false" outlineLevel="0" collapsed="false">
      <c r="A76" s="10"/>
      <c r="B76" s="10"/>
      <c r="C76" s="10"/>
      <c r="D76" s="11"/>
      <c r="E76" s="10"/>
      <c r="F76" s="10"/>
      <c r="G76" s="12"/>
      <c r="H76" s="13" t="str">
        <f aca="true">IF(G76="","",IF(G76&lt;=TODAY(),"Sí","No"))</f>
        <v/>
      </c>
      <c r="I76" s="10"/>
      <c r="J76" s="10"/>
      <c r="K76" s="11"/>
      <c r="L76" s="10"/>
      <c r="M76" s="10"/>
      <c r="N76" s="10"/>
      <c r="O76" s="10"/>
      <c r="P76" s="11"/>
      <c r="Q76" s="10"/>
      <c r="R76" s="10"/>
      <c r="S76" s="11"/>
      <c r="T76" s="12"/>
      <c r="U76" s="13" t="str">
        <f aca="true">IF(AND(T76&lt;&gt;"",T76&lt;TODAY(),OR(L76="No iniciado",L76="En curso")),"Vencida","")</f>
        <v/>
      </c>
      <c r="V76" s="10"/>
      <c r="W76" s="12"/>
      <c r="X76" s="13" t="str">
        <f aca="false">IF(A76="","",IF(AND(J76="No",K76=""),"Sin justificación",IF(AND(OR(L76="Implementado",L76="Verificado"),M76=""),"Sin evidencia",IF(AND(OR(Q76="Crítica",Q76="Alta"),R76=""),"Brecha sin riesgo registrado","OK"))))</f>
        <v/>
      </c>
    </row>
    <row r="77" customFormat="false" ht="15" hidden="false" customHeight="false" outlineLevel="0" collapsed="false">
      <c r="A77" s="10"/>
      <c r="B77" s="10"/>
      <c r="C77" s="10"/>
      <c r="D77" s="11"/>
      <c r="E77" s="10"/>
      <c r="F77" s="10"/>
      <c r="G77" s="12"/>
      <c r="H77" s="13" t="str">
        <f aca="true">IF(G77="","",IF(G77&lt;=TODAY(),"Sí","No"))</f>
        <v/>
      </c>
      <c r="I77" s="10"/>
      <c r="J77" s="10"/>
      <c r="K77" s="11"/>
      <c r="L77" s="10"/>
      <c r="M77" s="10"/>
      <c r="N77" s="10"/>
      <c r="O77" s="10"/>
      <c r="P77" s="11"/>
      <c r="Q77" s="10"/>
      <c r="R77" s="10"/>
      <c r="S77" s="11"/>
      <c r="T77" s="12"/>
      <c r="U77" s="13" t="str">
        <f aca="true">IF(AND(T77&lt;&gt;"",T77&lt;TODAY(),OR(L77="No iniciado",L77="En curso")),"Vencida","")</f>
        <v/>
      </c>
      <c r="V77" s="10"/>
      <c r="W77" s="12"/>
      <c r="X77" s="13" t="str">
        <f aca="false">IF(A77="","",IF(AND(J77="No",K77=""),"Sin justificación",IF(AND(OR(L77="Implementado",L77="Verificado"),M77=""),"Sin evidencia",IF(AND(OR(Q77="Crítica",Q77="Alta"),R77=""),"Brecha sin riesgo registrado","OK"))))</f>
        <v/>
      </c>
    </row>
    <row r="78" customFormat="false" ht="15" hidden="false" customHeight="false" outlineLevel="0" collapsed="false">
      <c r="A78" s="10"/>
      <c r="B78" s="10"/>
      <c r="C78" s="10"/>
      <c r="D78" s="11"/>
      <c r="E78" s="10"/>
      <c r="F78" s="10"/>
      <c r="G78" s="12"/>
      <c r="H78" s="13" t="str">
        <f aca="true">IF(G78="","",IF(G78&lt;=TODAY(),"Sí","No"))</f>
        <v/>
      </c>
      <c r="I78" s="10"/>
      <c r="J78" s="10"/>
      <c r="K78" s="11"/>
      <c r="L78" s="10"/>
      <c r="M78" s="10"/>
      <c r="N78" s="10"/>
      <c r="O78" s="10"/>
      <c r="P78" s="11"/>
      <c r="Q78" s="10"/>
      <c r="R78" s="10"/>
      <c r="S78" s="11"/>
      <c r="T78" s="12"/>
      <c r="U78" s="13" t="str">
        <f aca="true">IF(AND(T78&lt;&gt;"",T78&lt;TODAY(),OR(L78="No iniciado",L78="En curso")),"Vencida","")</f>
        <v/>
      </c>
      <c r="V78" s="10"/>
      <c r="W78" s="12"/>
      <c r="X78" s="13" t="str">
        <f aca="false">IF(A78="","",IF(AND(J78="No",K78=""),"Sin justificación",IF(AND(OR(L78="Implementado",L78="Verificado"),M78=""),"Sin evidencia",IF(AND(OR(Q78="Crítica",Q78="Alta"),R78=""),"Brecha sin riesgo registrado","OK"))))</f>
        <v/>
      </c>
    </row>
    <row r="79" customFormat="false" ht="15" hidden="false" customHeight="false" outlineLevel="0" collapsed="false">
      <c r="A79" s="10"/>
      <c r="B79" s="10"/>
      <c r="C79" s="10"/>
      <c r="D79" s="11"/>
      <c r="E79" s="10"/>
      <c r="F79" s="10"/>
      <c r="G79" s="12"/>
      <c r="H79" s="13" t="str">
        <f aca="true">IF(G79="","",IF(G79&lt;=TODAY(),"Sí","No"))</f>
        <v/>
      </c>
      <c r="I79" s="10"/>
      <c r="J79" s="10"/>
      <c r="K79" s="11"/>
      <c r="L79" s="10"/>
      <c r="M79" s="10"/>
      <c r="N79" s="10"/>
      <c r="O79" s="10"/>
      <c r="P79" s="11"/>
      <c r="Q79" s="10"/>
      <c r="R79" s="10"/>
      <c r="S79" s="11"/>
      <c r="T79" s="12"/>
      <c r="U79" s="13" t="str">
        <f aca="true">IF(AND(T79&lt;&gt;"",T79&lt;TODAY(),OR(L79="No iniciado",L79="En curso")),"Vencida","")</f>
        <v/>
      </c>
      <c r="V79" s="10"/>
      <c r="W79" s="12"/>
      <c r="X79" s="13" t="str">
        <f aca="false">IF(A79="","",IF(AND(J79="No",K79=""),"Sin justificación",IF(AND(OR(L79="Implementado",L79="Verificado"),M79=""),"Sin evidencia",IF(AND(OR(Q79="Crítica",Q79="Alta"),R79=""),"Brecha sin riesgo registrado","OK"))))</f>
        <v/>
      </c>
    </row>
    <row r="80" customFormat="false" ht="15" hidden="false" customHeight="false" outlineLevel="0" collapsed="false">
      <c r="A80" s="10"/>
      <c r="B80" s="10"/>
      <c r="C80" s="10"/>
      <c r="D80" s="11"/>
      <c r="E80" s="10"/>
      <c r="F80" s="10"/>
      <c r="G80" s="12"/>
      <c r="H80" s="13" t="str">
        <f aca="true">IF(G80="","",IF(G80&lt;=TODAY(),"Sí","No"))</f>
        <v/>
      </c>
      <c r="I80" s="10"/>
      <c r="J80" s="10"/>
      <c r="K80" s="11"/>
      <c r="L80" s="10"/>
      <c r="M80" s="10"/>
      <c r="N80" s="10"/>
      <c r="O80" s="10"/>
      <c r="P80" s="11"/>
      <c r="Q80" s="10"/>
      <c r="R80" s="10"/>
      <c r="S80" s="11"/>
      <c r="T80" s="12"/>
      <c r="U80" s="13" t="str">
        <f aca="true">IF(AND(T80&lt;&gt;"",T80&lt;TODAY(),OR(L80="No iniciado",L80="En curso")),"Vencida","")</f>
        <v/>
      </c>
      <c r="V80" s="10"/>
      <c r="W80" s="12"/>
      <c r="X80" s="13" t="str">
        <f aca="false">IF(A80="","",IF(AND(J80="No",K80=""),"Sin justificación",IF(AND(OR(L80="Implementado",L80="Verificado"),M80=""),"Sin evidencia",IF(AND(OR(Q80="Crítica",Q80="Alta"),R80=""),"Brecha sin riesgo registrado","OK"))))</f>
        <v/>
      </c>
    </row>
    <row r="81" customFormat="false" ht="15" hidden="false" customHeight="false" outlineLevel="0" collapsed="false">
      <c r="A81" s="10"/>
      <c r="B81" s="10"/>
      <c r="C81" s="10"/>
      <c r="D81" s="11"/>
      <c r="E81" s="10"/>
      <c r="F81" s="10"/>
      <c r="G81" s="12"/>
      <c r="H81" s="13" t="str">
        <f aca="true">IF(G81="","",IF(G81&lt;=TODAY(),"Sí","No"))</f>
        <v/>
      </c>
      <c r="I81" s="10"/>
      <c r="J81" s="10"/>
      <c r="K81" s="11"/>
      <c r="L81" s="10"/>
      <c r="M81" s="10"/>
      <c r="N81" s="10"/>
      <c r="O81" s="10"/>
      <c r="P81" s="11"/>
      <c r="Q81" s="10"/>
      <c r="R81" s="10"/>
      <c r="S81" s="11"/>
      <c r="T81" s="12"/>
      <c r="U81" s="13" t="str">
        <f aca="true">IF(AND(T81&lt;&gt;"",T81&lt;TODAY(),OR(L81="No iniciado",L81="En curso")),"Vencida","")</f>
        <v/>
      </c>
      <c r="V81" s="10"/>
      <c r="W81" s="12"/>
      <c r="X81" s="13" t="str">
        <f aca="false">IF(A81="","",IF(AND(J81="No",K81=""),"Sin justificación",IF(AND(OR(L81="Implementado",L81="Verificado"),M81=""),"Sin evidencia",IF(AND(OR(Q81="Crítica",Q81="Alta"),R81=""),"Brecha sin riesgo registrado","OK"))))</f>
        <v/>
      </c>
    </row>
    <row r="82" customFormat="false" ht="15" hidden="false" customHeight="false" outlineLevel="0" collapsed="false">
      <c r="A82" s="10"/>
      <c r="B82" s="10"/>
      <c r="C82" s="10"/>
      <c r="D82" s="11"/>
      <c r="E82" s="10"/>
      <c r="F82" s="10"/>
      <c r="G82" s="12"/>
      <c r="H82" s="13" t="str">
        <f aca="true">IF(G82="","",IF(G82&lt;=TODAY(),"Sí","No"))</f>
        <v/>
      </c>
      <c r="I82" s="10"/>
      <c r="J82" s="10"/>
      <c r="K82" s="11"/>
      <c r="L82" s="10"/>
      <c r="M82" s="10"/>
      <c r="N82" s="10"/>
      <c r="O82" s="10"/>
      <c r="P82" s="11"/>
      <c r="Q82" s="10"/>
      <c r="R82" s="10"/>
      <c r="S82" s="11"/>
      <c r="T82" s="12"/>
      <c r="U82" s="13" t="str">
        <f aca="true">IF(AND(T82&lt;&gt;"",T82&lt;TODAY(),OR(L82="No iniciado",L82="En curso")),"Vencida","")</f>
        <v/>
      </c>
      <c r="V82" s="10"/>
      <c r="W82" s="12"/>
      <c r="X82" s="13" t="str">
        <f aca="false">IF(A82="","",IF(AND(J82="No",K82=""),"Sin justificación",IF(AND(OR(L82="Implementado",L82="Verificado"),M82=""),"Sin evidencia",IF(AND(OR(Q82="Crítica",Q82="Alta"),R82=""),"Brecha sin riesgo registrado","OK"))))</f>
        <v/>
      </c>
    </row>
    <row r="83" customFormat="false" ht="15" hidden="false" customHeight="false" outlineLevel="0" collapsed="false">
      <c r="A83" s="10"/>
      <c r="B83" s="10"/>
      <c r="C83" s="10"/>
      <c r="D83" s="11"/>
      <c r="E83" s="10"/>
      <c r="F83" s="10"/>
      <c r="G83" s="12"/>
      <c r="H83" s="13" t="str">
        <f aca="true">IF(G83="","",IF(G83&lt;=TODAY(),"Sí","No"))</f>
        <v/>
      </c>
      <c r="I83" s="10"/>
      <c r="J83" s="10"/>
      <c r="K83" s="11"/>
      <c r="L83" s="10"/>
      <c r="M83" s="10"/>
      <c r="N83" s="10"/>
      <c r="O83" s="10"/>
      <c r="P83" s="11"/>
      <c r="Q83" s="10"/>
      <c r="R83" s="10"/>
      <c r="S83" s="11"/>
      <c r="T83" s="12"/>
      <c r="U83" s="13" t="str">
        <f aca="true">IF(AND(T83&lt;&gt;"",T83&lt;TODAY(),OR(L83="No iniciado",L83="En curso")),"Vencida","")</f>
        <v/>
      </c>
      <c r="V83" s="10"/>
      <c r="W83" s="12"/>
      <c r="X83" s="13" t="str">
        <f aca="false">IF(A83="","",IF(AND(J83="No",K83=""),"Sin justificación",IF(AND(OR(L83="Implementado",L83="Verificado"),M83=""),"Sin evidencia",IF(AND(OR(Q83="Crítica",Q83="Alta"),R83=""),"Brecha sin riesgo registrado","OK"))))</f>
        <v/>
      </c>
    </row>
    <row r="84" customFormat="false" ht="15" hidden="false" customHeight="false" outlineLevel="0" collapsed="false">
      <c r="A84" s="10"/>
      <c r="B84" s="10"/>
      <c r="C84" s="10"/>
      <c r="D84" s="11"/>
      <c r="E84" s="10"/>
      <c r="F84" s="10"/>
      <c r="G84" s="12"/>
      <c r="H84" s="13" t="str">
        <f aca="true">IF(G84="","",IF(G84&lt;=TODAY(),"Sí","No"))</f>
        <v/>
      </c>
      <c r="I84" s="10"/>
      <c r="J84" s="10"/>
      <c r="K84" s="11"/>
      <c r="L84" s="10"/>
      <c r="M84" s="10"/>
      <c r="N84" s="10"/>
      <c r="O84" s="10"/>
      <c r="P84" s="11"/>
      <c r="Q84" s="10"/>
      <c r="R84" s="10"/>
      <c r="S84" s="11"/>
      <c r="T84" s="12"/>
      <c r="U84" s="13" t="str">
        <f aca="true">IF(AND(T84&lt;&gt;"",T84&lt;TODAY(),OR(L84="No iniciado",L84="En curso")),"Vencida","")</f>
        <v/>
      </c>
      <c r="V84" s="10"/>
      <c r="W84" s="12"/>
      <c r="X84" s="13" t="str">
        <f aca="false">IF(A84="","",IF(AND(J84="No",K84=""),"Sin justificación",IF(AND(OR(L84="Implementado",L84="Verificado"),M84=""),"Sin evidencia",IF(AND(OR(Q84="Crítica",Q84="Alta"),R84=""),"Brecha sin riesgo registrado","OK"))))</f>
        <v/>
      </c>
    </row>
    <row r="85" customFormat="false" ht="15" hidden="false" customHeight="false" outlineLevel="0" collapsed="false">
      <c r="A85" s="10"/>
      <c r="B85" s="10"/>
      <c r="C85" s="10"/>
      <c r="D85" s="11"/>
      <c r="E85" s="10"/>
      <c r="F85" s="10"/>
      <c r="G85" s="12"/>
      <c r="H85" s="13" t="str">
        <f aca="true">IF(G85="","",IF(G85&lt;=TODAY(),"Sí","No"))</f>
        <v/>
      </c>
      <c r="I85" s="10"/>
      <c r="J85" s="10"/>
      <c r="K85" s="11"/>
      <c r="L85" s="10"/>
      <c r="M85" s="10"/>
      <c r="N85" s="10"/>
      <c r="O85" s="10"/>
      <c r="P85" s="11"/>
      <c r="Q85" s="10"/>
      <c r="R85" s="10"/>
      <c r="S85" s="11"/>
      <c r="T85" s="12"/>
      <c r="U85" s="13" t="str">
        <f aca="true">IF(AND(T85&lt;&gt;"",T85&lt;TODAY(),OR(L85="No iniciado",L85="En curso")),"Vencida","")</f>
        <v/>
      </c>
      <c r="V85" s="10"/>
      <c r="W85" s="12"/>
      <c r="X85" s="13" t="str">
        <f aca="false">IF(A85="","",IF(AND(J85="No",K85=""),"Sin justificación",IF(AND(OR(L85="Implementado",L85="Verificado"),M85=""),"Sin evidencia",IF(AND(OR(Q85="Crítica",Q85="Alta"),R85=""),"Brecha sin riesgo registrado","OK"))))</f>
        <v/>
      </c>
    </row>
    <row r="86" customFormat="false" ht="15" hidden="false" customHeight="false" outlineLevel="0" collapsed="false">
      <c r="A86" s="10"/>
      <c r="B86" s="10"/>
      <c r="C86" s="10"/>
      <c r="D86" s="11"/>
      <c r="E86" s="10"/>
      <c r="F86" s="10"/>
      <c r="G86" s="12"/>
      <c r="H86" s="13" t="str">
        <f aca="true">IF(G86="","",IF(G86&lt;=TODAY(),"Sí","No"))</f>
        <v/>
      </c>
      <c r="I86" s="10"/>
      <c r="J86" s="10"/>
      <c r="K86" s="11"/>
      <c r="L86" s="10"/>
      <c r="M86" s="10"/>
      <c r="N86" s="10"/>
      <c r="O86" s="10"/>
      <c r="P86" s="11"/>
      <c r="Q86" s="10"/>
      <c r="R86" s="10"/>
      <c r="S86" s="11"/>
      <c r="T86" s="12"/>
      <c r="U86" s="13" t="str">
        <f aca="true">IF(AND(T86&lt;&gt;"",T86&lt;TODAY(),OR(L86="No iniciado",L86="En curso")),"Vencida","")</f>
        <v/>
      </c>
      <c r="V86" s="10"/>
      <c r="W86" s="12"/>
      <c r="X86" s="13" t="str">
        <f aca="false">IF(A86="","",IF(AND(J86="No",K86=""),"Sin justificación",IF(AND(OR(L86="Implementado",L86="Verificado"),M86=""),"Sin evidencia",IF(AND(OR(Q86="Crítica",Q86="Alta"),R86=""),"Brecha sin riesgo registrado","OK"))))</f>
        <v/>
      </c>
    </row>
    <row r="87" customFormat="false" ht="15" hidden="false" customHeight="false" outlineLevel="0" collapsed="false">
      <c r="A87" s="10"/>
      <c r="B87" s="10"/>
      <c r="C87" s="10"/>
      <c r="D87" s="11"/>
      <c r="E87" s="10"/>
      <c r="F87" s="10"/>
      <c r="G87" s="12"/>
      <c r="H87" s="13" t="str">
        <f aca="true">IF(G87="","",IF(G87&lt;=TODAY(),"Sí","No"))</f>
        <v/>
      </c>
      <c r="I87" s="10"/>
      <c r="J87" s="10"/>
      <c r="K87" s="11"/>
      <c r="L87" s="10"/>
      <c r="M87" s="10"/>
      <c r="N87" s="10"/>
      <c r="O87" s="10"/>
      <c r="P87" s="11"/>
      <c r="Q87" s="10"/>
      <c r="R87" s="10"/>
      <c r="S87" s="11"/>
      <c r="T87" s="12"/>
      <c r="U87" s="13" t="str">
        <f aca="true">IF(AND(T87&lt;&gt;"",T87&lt;TODAY(),OR(L87="No iniciado",L87="En curso")),"Vencida","")</f>
        <v/>
      </c>
      <c r="V87" s="10"/>
      <c r="W87" s="12"/>
      <c r="X87" s="13" t="str">
        <f aca="false">IF(A87="","",IF(AND(J87="No",K87=""),"Sin justificación",IF(AND(OR(L87="Implementado",L87="Verificado"),M87=""),"Sin evidencia",IF(AND(OR(Q87="Crítica",Q87="Alta"),R87=""),"Brecha sin riesgo registrado","OK"))))</f>
        <v/>
      </c>
    </row>
    <row r="88" customFormat="false" ht="15" hidden="false" customHeight="false" outlineLevel="0" collapsed="false">
      <c r="A88" s="10"/>
      <c r="B88" s="10"/>
      <c r="C88" s="10"/>
      <c r="D88" s="11"/>
      <c r="E88" s="10"/>
      <c r="F88" s="10"/>
      <c r="G88" s="12"/>
      <c r="H88" s="13" t="str">
        <f aca="true">IF(G88="","",IF(G88&lt;=TODAY(),"Sí","No"))</f>
        <v/>
      </c>
      <c r="I88" s="10"/>
      <c r="J88" s="10"/>
      <c r="K88" s="11"/>
      <c r="L88" s="10"/>
      <c r="M88" s="10"/>
      <c r="N88" s="10"/>
      <c r="O88" s="10"/>
      <c r="P88" s="11"/>
      <c r="Q88" s="10"/>
      <c r="R88" s="10"/>
      <c r="S88" s="11"/>
      <c r="T88" s="12"/>
      <c r="U88" s="13" t="str">
        <f aca="true">IF(AND(T88&lt;&gt;"",T88&lt;TODAY(),OR(L88="No iniciado",L88="En curso")),"Vencida","")</f>
        <v/>
      </c>
      <c r="V88" s="10"/>
      <c r="W88" s="12"/>
      <c r="X88" s="13" t="str">
        <f aca="false">IF(A88="","",IF(AND(J88="No",K88=""),"Sin justificación",IF(AND(OR(L88="Implementado",L88="Verificado"),M88=""),"Sin evidencia",IF(AND(OR(Q88="Crítica",Q88="Alta"),R88=""),"Brecha sin riesgo registrado","OK"))))</f>
        <v/>
      </c>
    </row>
    <row r="89" customFormat="false" ht="15" hidden="false" customHeight="false" outlineLevel="0" collapsed="false">
      <c r="A89" s="10"/>
      <c r="B89" s="10"/>
      <c r="C89" s="10"/>
      <c r="D89" s="11"/>
      <c r="E89" s="10"/>
      <c r="F89" s="10"/>
      <c r="G89" s="12"/>
      <c r="H89" s="13" t="str">
        <f aca="true">IF(G89="","",IF(G89&lt;=TODAY(),"Sí","No"))</f>
        <v/>
      </c>
      <c r="I89" s="10"/>
      <c r="J89" s="10"/>
      <c r="K89" s="11"/>
      <c r="L89" s="10"/>
      <c r="M89" s="10"/>
      <c r="N89" s="10"/>
      <c r="O89" s="10"/>
      <c r="P89" s="11"/>
      <c r="Q89" s="10"/>
      <c r="R89" s="10"/>
      <c r="S89" s="11"/>
      <c r="T89" s="12"/>
      <c r="U89" s="13" t="str">
        <f aca="true">IF(AND(T89&lt;&gt;"",T89&lt;TODAY(),OR(L89="No iniciado",L89="En curso")),"Vencida","")</f>
        <v/>
      </c>
      <c r="V89" s="10"/>
      <c r="W89" s="12"/>
      <c r="X89" s="13" t="str">
        <f aca="false">IF(A89="","",IF(AND(J89="No",K89=""),"Sin justificación",IF(AND(OR(L89="Implementado",L89="Verificado"),M89=""),"Sin evidencia",IF(AND(OR(Q89="Crítica",Q89="Alta"),R89=""),"Brecha sin riesgo registrado","OK"))))</f>
        <v/>
      </c>
    </row>
    <row r="90" customFormat="false" ht="15" hidden="false" customHeight="false" outlineLevel="0" collapsed="false">
      <c r="A90" s="10"/>
      <c r="B90" s="10"/>
      <c r="C90" s="10"/>
      <c r="D90" s="11"/>
      <c r="E90" s="10"/>
      <c r="F90" s="10"/>
      <c r="G90" s="12"/>
      <c r="H90" s="13" t="str">
        <f aca="true">IF(G90="","",IF(G90&lt;=TODAY(),"Sí","No"))</f>
        <v/>
      </c>
      <c r="I90" s="10"/>
      <c r="J90" s="10"/>
      <c r="K90" s="11"/>
      <c r="L90" s="10"/>
      <c r="M90" s="10"/>
      <c r="N90" s="10"/>
      <c r="O90" s="10"/>
      <c r="P90" s="11"/>
      <c r="Q90" s="10"/>
      <c r="R90" s="10"/>
      <c r="S90" s="11"/>
      <c r="T90" s="12"/>
      <c r="U90" s="13" t="str">
        <f aca="true">IF(AND(T90&lt;&gt;"",T90&lt;TODAY(),OR(L90="No iniciado",L90="En curso")),"Vencida","")</f>
        <v/>
      </c>
      <c r="V90" s="10"/>
      <c r="W90" s="12"/>
      <c r="X90" s="13" t="str">
        <f aca="false">IF(A90="","",IF(AND(J90="No",K90=""),"Sin justificación",IF(AND(OR(L90="Implementado",L90="Verificado"),M90=""),"Sin evidencia",IF(AND(OR(Q90="Crítica",Q90="Alta"),R90=""),"Brecha sin riesgo registrado","OK"))))</f>
        <v/>
      </c>
    </row>
    <row r="91" customFormat="false" ht="15" hidden="false" customHeight="false" outlineLevel="0" collapsed="false">
      <c r="A91" s="10"/>
      <c r="B91" s="10"/>
      <c r="C91" s="10"/>
      <c r="D91" s="11"/>
      <c r="E91" s="10"/>
      <c r="F91" s="10"/>
      <c r="G91" s="12"/>
      <c r="H91" s="13" t="str">
        <f aca="true">IF(G91="","",IF(G91&lt;=TODAY(),"Sí","No"))</f>
        <v/>
      </c>
      <c r="I91" s="10"/>
      <c r="J91" s="10"/>
      <c r="K91" s="11"/>
      <c r="L91" s="10"/>
      <c r="M91" s="10"/>
      <c r="N91" s="10"/>
      <c r="O91" s="10"/>
      <c r="P91" s="11"/>
      <c r="Q91" s="10"/>
      <c r="R91" s="10"/>
      <c r="S91" s="11"/>
      <c r="T91" s="12"/>
      <c r="U91" s="13" t="str">
        <f aca="true">IF(AND(T91&lt;&gt;"",T91&lt;TODAY(),OR(L91="No iniciado",L91="En curso")),"Vencida","")</f>
        <v/>
      </c>
      <c r="V91" s="10"/>
      <c r="W91" s="12"/>
      <c r="X91" s="13" t="str">
        <f aca="false">IF(A91="","",IF(AND(J91="No",K91=""),"Sin justificación",IF(AND(OR(L91="Implementado",L91="Verificado"),M91=""),"Sin evidencia",IF(AND(OR(Q91="Crítica",Q91="Alta"),R91=""),"Brecha sin riesgo registrado","OK"))))</f>
        <v/>
      </c>
    </row>
    <row r="92" customFormat="false" ht="15" hidden="false" customHeight="false" outlineLevel="0" collapsed="false">
      <c r="A92" s="10"/>
      <c r="B92" s="10"/>
      <c r="C92" s="10"/>
      <c r="D92" s="11"/>
      <c r="E92" s="10"/>
      <c r="F92" s="10"/>
      <c r="G92" s="12"/>
      <c r="H92" s="13" t="str">
        <f aca="true">IF(G92="","",IF(G92&lt;=TODAY(),"Sí","No"))</f>
        <v/>
      </c>
      <c r="I92" s="10"/>
      <c r="J92" s="10"/>
      <c r="K92" s="11"/>
      <c r="L92" s="10"/>
      <c r="M92" s="10"/>
      <c r="N92" s="10"/>
      <c r="O92" s="10"/>
      <c r="P92" s="11"/>
      <c r="Q92" s="10"/>
      <c r="R92" s="10"/>
      <c r="S92" s="11"/>
      <c r="T92" s="12"/>
      <c r="U92" s="13" t="str">
        <f aca="true">IF(AND(T92&lt;&gt;"",T92&lt;TODAY(),OR(L92="No iniciado",L92="En curso")),"Vencida","")</f>
        <v/>
      </c>
      <c r="V92" s="10"/>
      <c r="W92" s="12"/>
      <c r="X92" s="13" t="str">
        <f aca="false">IF(A92="","",IF(AND(J92="No",K92=""),"Sin justificación",IF(AND(OR(L92="Implementado",L92="Verificado"),M92=""),"Sin evidencia",IF(AND(OR(Q92="Crítica",Q92="Alta"),R92=""),"Brecha sin riesgo registrado","OK"))))</f>
        <v/>
      </c>
    </row>
    <row r="93" customFormat="false" ht="15" hidden="false" customHeight="false" outlineLevel="0" collapsed="false">
      <c r="A93" s="10"/>
      <c r="B93" s="10"/>
      <c r="C93" s="10"/>
      <c r="D93" s="11"/>
      <c r="E93" s="10"/>
      <c r="F93" s="10"/>
      <c r="G93" s="12"/>
      <c r="H93" s="13" t="str">
        <f aca="true">IF(G93="","",IF(G93&lt;=TODAY(),"Sí","No"))</f>
        <v/>
      </c>
      <c r="I93" s="10"/>
      <c r="J93" s="10"/>
      <c r="K93" s="11"/>
      <c r="L93" s="10"/>
      <c r="M93" s="10"/>
      <c r="N93" s="10"/>
      <c r="O93" s="10"/>
      <c r="P93" s="11"/>
      <c r="Q93" s="10"/>
      <c r="R93" s="10"/>
      <c r="S93" s="11"/>
      <c r="T93" s="12"/>
      <c r="U93" s="13" t="str">
        <f aca="true">IF(AND(T93&lt;&gt;"",T93&lt;TODAY(),OR(L93="No iniciado",L93="En curso")),"Vencida","")</f>
        <v/>
      </c>
      <c r="V93" s="10"/>
      <c r="W93" s="12"/>
      <c r="X93" s="13" t="str">
        <f aca="false">IF(A93="","",IF(AND(J93="No",K93=""),"Sin justificación",IF(AND(OR(L93="Implementado",L93="Verificado"),M93=""),"Sin evidencia",IF(AND(OR(Q93="Crítica",Q93="Alta"),R93=""),"Brecha sin riesgo registrado","OK"))))</f>
        <v/>
      </c>
    </row>
    <row r="94" customFormat="false" ht="15" hidden="false" customHeight="false" outlineLevel="0" collapsed="false">
      <c r="A94" s="10"/>
      <c r="B94" s="10"/>
      <c r="C94" s="10"/>
      <c r="D94" s="11"/>
      <c r="E94" s="10"/>
      <c r="F94" s="10"/>
      <c r="G94" s="12"/>
      <c r="H94" s="13" t="str">
        <f aca="true">IF(G94="","",IF(G94&lt;=TODAY(),"Sí","No"))</f>
        <v/>
      </c>
      <c r="I94" s="10"/>
      <c r="J94" s="10"/>
      <c r="K94" s="11"/>
      <c r="L94" s="10"/>
      <c r="M94" s="10"/>
      <c r="N94" s="10"/>
      <c r="O94" s="10"/>
      <c r="P94" s="11"/>
      <c r="Q94" s="10"/>
      <c r="R94" s="10"/>
      <c r="S94" s="11"/>
      <c r="T94" s="12"/>
      <c r="U94" s="13" t="str">
        <f aca="true">IF(AND(T94&lt;&gt;"",T94&lt;TODAY(),OR(L94="No iniciado",L94="En curso")),"Vencida","")</f>
        <v/>
      </c>
      <c r="V94" s="10"/>
      <c r="W94" s="12"/>
      <c r="X94" s="13" t="str">
        <f aca="false">IF(A94="","",IF(AND(J94="No",K94=""),"Sin justificación",IF(AND(OR(L94="Implementado",L94="Verificado"),M94=""),"Sin evidencia",IF(AND(OR(Q94="Crítica",Q94="Alta"),R94=""),"Brecha sin riesgo registrado","OK"))))</f>
        <v/>
      </c>
    </row>
    <row r="95" customFormat="false" ht="15" hidden="false" customHeight="false" outlineLevel="0" collapsed="false">
      <c r="A95" s="10"/>
      <c r="B95" s="10"/>
      <c r="C95" s="10"/>
      <c r="D95" s="11"/>
      <c r="E95" s="10"/>
      <c r="F95" s="10"/>
      <c r="G95" s="12"/>
      <c r="H95" s="13" t="str">
        <f aca="true">IF(G95="","",IF(G95&lt;=TODAY(),"Sí","No"))</f>
        <v/>
      </c>
      <c r="I95" s="10"/>
      <c r="J95" s="10"/>
      <c r="K95" s="11"/>
      <c r="L95" s="10"/>
      <c r="M95" s="10"/>
      <c r="N95" s="10"/>
      <c r="O95" s="10"/>
      <c r="P95" s="11"/>
      <c r="Q95" s="10"/>
      <c r="R95" s="10"/>
      <c r="S95" s="11"/>
      <c r="T95" s="12"/>
      <c r="U95" s="13" t="str">
        <f aca="true">IF(AND(T95&lt;&gt;"",T95&lt;TODAY(),OR(L95="No iniciado",L95="En curso")),"Vencida","")</f>
        <v/>
      </c>
      <c r="V95" s="10"/>
      <c r="W95" s="12"/>
      <c r="X95" s="13" t="str">
        <f aca="false">IF(A95="","",IF(AND(J95="No",K95=""),"Sin justificación",IF(AND(OR(L95="Implementado",L95="Verificado"),M95=""),"Sin evidencia",IF(AND(OR(Q95="Crítica",Q95="Alta"),R95=""),"Brecha sin riesgo registrado","OK"))))</f>
        <v/>
      </c>
    </row>
    <row r="96" customFormat="false" ht="15" hidden="false" customHeight="false" outlineLevel="0" collapsed="false">
      <c r="A96" s="10"/>
      <c r="B96" s="10"/>
      <c r="C96" s="10"/>
      <c r="D96" s="11"/>
      <c r="E96" s="10"/>
      <c r="F96" s="10"/>
      <c r="G96" s="12"/>
      <c r="H96" s="13" t="str">
        <f aca="true">IF(G96="","",IF(G96&lt;=TODAY(),"Sí","No"))</f>
        <v/>
      </c>
      <c r="I96" s="10"/>
      <c r="J96" s="10"/>
      <c r="K96" s="11"/>
      <c r="L96" s="10"/>
      <c r="M96" s="10"/>
      <c r="N96" s="10"/>
      <c r="O96" s="10"/>
      <c r="P96" s="11"/>
      <c r="Q96" s="10"/>
      <c r="R96" s="10"/>
      <c r="S96" s="11"/>
      <c r="T96" s="12"/>
      <c r="U96" s="13" t="str">
        <f aca="true">IF(AND(T96&lt;&gt;"",T96&lt;TODAY(),OR(L96="No iniciado",L96="En curso")),"Vencida","")</f>
        <v/>
      </c>
      <c r="V96" s="10"/>
      <c r="W96" s="12"/>
      <c r="X96" s="13" t="str">
        <f aca="false">IF(A96="","",IF(AND(J96="No",K96=""),"Sin justificación",IF(AND(OR(L96="Implementado",L96="Verificado"),M96=""),"Sin evidencia",IF(AND(OR(Q96="Crítica",Q96="Alta"),R96=""),"Brecha sin riesgo registrado","OK"))))</f>
        <v/>
      </c>
    </row>
    <row r="97" customFormat="false" ht="15" hidden="false" customHeight="false" outlineLevel="0" collapsed="false">
      <c r="A97" s="10"/>
      <c r="B97" s="10"/>
      <c r="C97" s="10"/>
      <c r="D97" s="11"/>
      <c r="E97" s="10"/>
      <c r="F97" s="10"/>
      <c r="G97" s="12"/>
      <c r="H97" s="13" t="str">
        <f aca="true">IF(G97="","",IF(G97&lt;=TODAY(),"Sí","No"))</f>
        <v/>
      </c>
      <c r="I97" s="10"/>
      <c r="J97" s="10"/>
      <c r="K97" s="11"/>
      <c r="L97" s="10"/>
      <c r="M97" s="10"/>
      <c r="N97" s="10"/>
      <c r="O97" s="10"/>
      <c r="P97" s="11"/>
      <c r="Q97" s="10"/>
      <c r="R97" s="10"/>
      <c r="S97" s="11"/>
      <c r="T97" s="12"/>
      <c r="U97" s="13" t="str">
        <f aca="true">IF(AND(T97&lt;&gt;"",T97&lt;TODAY(),OR(L97="No iniciado",L97="En curso")),"Vencida","")</f>
        <v/>
      </c>
      <c r="V97" s="10"/>
      <c r="W97" s="12"/>
      <c r="X97" s="13" t="str">
        <f aca="false">IF(A97="","",IF(AND(J97="No",K97=""),"Sin justificación",IF(AND(OR(L97="Implementado",L97="Verificado"),M97=""),"Sin evidencia",IF(AND(OR(Q97="Crítica",Q97="Alta"),R97=""),"Brecha sin riesgo registrado","OK"))))</f>
        <v/>
      </c>
    </row>
    <row r="98" customFormat="false" ht="15" hidden="false" customHeight="false" outlineLevel="0" collapsed="false">
      <c r="A98" s="10"/>
      <c r="B98" s="10"/>
      <c r="C98" s="10"/>
      <c r="D98" s="11"/>
      <c r="E98" s="10"/>
      <c r="F98" s="10"/>
      <c r="G98" s="12"/>
      <c r="H98" s="13" t="str">
        <f aca="true">IF(G98="","",IF(G98&lt;=TODAY(),"Sí","No"))</f>
        <v/>
      </c>
      <c r="I98" s="10"/>
      <c r="J98" s="10"/>
      <c r="K98" s="11"/>
      <c r="L98" s="10"/>
      <c r="M98" s="10"/>
      <c r="N98" s="10"/>
      <c r="O98" s="10"/>
      <c r="P98" s="11"/>
      <c r="Q98" s="10"/>
      <c r="R98" s="10"/>
      <c r="S98" s="11"/>
      <c r="T98" s="12"/>
      <c r="U98" s="13" t="str">
        <f aca="true">IF(AND(T98&lt;&gt;"",T98&lt;TODAY(),OR(L98="No iniciado",L98="En curso")),"Vencida","")</f>
        <v/>
      </c>
      <c r="V98" s="10"/>
      <c r="W98" s="12"/>
      <c r="X98" s="13" t="str">
        <f aca="false">IF(A98="","",IF(AND(J98="No",K98=""),"Sin justificación",IF(AND(OR(L98="Implementado",L98="Verificado"),M98=""),"Sin evidencia",IF(AND(OR(Q98="Crítica",Q98="Alta"),R98=""),"Brecha sin riesgo registrado","OK"))))</f>
        <v/>
      </c>
    </row>
    <row r="99" customFormat="false" ht="15" hidden="false" customHeight="false" outlineLevel="0" collapsed="false">
      <c r="A99" s="10"/>
      <c r="B99" s="10"/>
      <c r="C99" s="10"/>
      <c r="D99" s="11"/>
      <c r="E99" s="10"/>
      <c r="F99" s="10"/>
      <c r="G99" s="12"/>
      <c r="H99" s="13" t="str">
        <f aca="true">IF(G99="","",IF(G99&lt;=TODAY(),"Sí","No"))</f>
        <v/>
      </c>
      <c r="I99" s="10"/>
      <c r="J99" s="10"/>
      <c r="K99" s="11"/>
      <c r="L99" s="10"/>
      <c r="M99" s="10"/>
      <c r="N99" s="10"/>
      <c r="O99" s="10"/>
      <c r="P99" s="11"/>
      <c r="Q99" s="10"/>
      <c r="R99" s="10"/>
      <c r="S99" s="11"/>
      <c r="T99" s="12"/>
      <c r="U99" s="13" t="str">
        <f aca="true">IF(AND(T99&lt;&gt;"",T99&lt;TODAY(),OR(L99="No iniciado",L99="En curso")),"Vencida","")</f>
        <v/>
      </c>
      <c r="V99" s="10"/>
      <c r="W99" s="12"/>
      <c r="X99" s="13" t="str">
        <f aca="false">IF(A99="","",IF(AND(J99="No",K99=""),"Sin justificación",IF(AND(OR(L99="Implementado",L99="Verificado"),M99=""),"Sin evidencia",IF(AND(OR(Q99="Crítica",Q99="Alta"),R99=""),"Brecha sin riesgo registrado","OK"))))</f>
        <v/>
      </c>
    </row>
    <row r="100" customFormat="false" ht="15" hidden="false" customHeight="false" outlineLevel="0" collapsed="false">
      <c r="A100" s="10"/>
      <c r="B100" s="10"/>
      <c r="C100" s="10"/>
      <c r="D100" s="11"/>
      <c r="E100" s="10"/>
      <c r="F100" s="10"/>
      <c r="G100" s="12"/>
      <c r="H100" s="13" t="str">
        <f aca="true">IF(G100="","",IF(G100&lt;=TODAY(),"Sí","No"))</f>
        <v/>
      </c>
      <c r="I100" s="10"/>
      <c r="J100" s="10"/>
      <c r="K100" s="11"/>
      <c r="L100" s="10"/>
      <c r="M100" s="10"/>
      <c r="N100" s="10"/>
      <c r="O100" s="10"/>
      <c r="P100" s="11"/>
      <c r="Q100" s="10"/>
      <c r="R100" s="10"/>
      <c r="S100" s="11"/>
      <c r="T100" s="12"/>
      <c r="U100" s="13" t="str">
        <f aca="true">IF(AND(T100&lt;&gt;"",T100&lt;TODAY(),OR(L100="No iniciado",L100="En curso")),"Vencida","")</f>
        <v/>
      </c>
      <c r="V100" s="10"/>
      <c r="W100" s="12"/>
      <c r="X100" s="13" t="str">
        <f aca="false">IF(A100="","",IF(AND(J100="No",K100=""),"Sin justificación",IF(AND(OR(L100="Implementado",L100="Verificado"),M100=""),"Sin evidencia",IF(AND(OR(Q100="Crítica",Q100="Alta"),R100=""),"Brecha sin riesgo registrado","OK"))))</f>
        <v/>
      </c>
    </row>
    <row r="101" customFormat="false" ht="15" hidden="false" customHeight="false" outlineLevel="0" collapsed="false">
      <c r="A101" s="10"/>
      <c r="B101" s="10"/>
      <c r="C101" s="10"/>
      <c r="D101" s="11"/>
      <c r="E101" s="10"/>
      <c r="F101" s="10"/>
      <c r="G101" s="12"/>
      <c r="H101" s="13" t="str">
        <f aca="true">IF(G101="","",IF(G101&lt;=TODAY(),"Sí","No"))</f>
        <v/>
      </c>
      <c r="I101" s="10"/>
      <c r="J101" s="10"/>
      <c r="K101" s="11"/>
      <c r="L101" s="10"/>
      <c r="M101" s="10"/>
      <c r="N101" s="10"/>
      <c r="O101" s="10"/>
      <c r="P101" s="11"/>
      <c r="Q101" s="10"/>
      <c r="R101" s="10"/>
      <c r="S101" s="11"/>
      <c r="T101" s="12"/>
      <c r="U101" s="13" t="str">
        <f aca="true">IF(AND(T101&lt;&gt;"",T101&lt;TODAY(),OR(L101="No iniciado",L101="En curso")),"Vencida","")</f>
        <v/>
      </c>
      <c r="V101" s="10"/>
      <c r="W101" s="12"/>
      <c r="X101" s="13" t="str">
        <f aca="false">IF(A101="","",IF(AND(J101="No",K101=""),"Sin justificación",IF(AND(OR(L101="Implementado",L101="Verificado"),M101=""),"Sin evidencia",IF(AND(OR(Q101="Crítica",Q101="Alta"),R101=""),"Brecha sin riesgo registrado","OK"))))</f>
        <v/>
      </c>
    </row>
    <row r="102" customFormat="false" ht="15" hidden="false" customHeight="false" outlineLevel="0" collapsed="false">
      <c r="A102" s="10"/>
      <c r="B102" s="10"/>
      <c r="C102" s="10"/>
      <c r="D102" s="11"/>
      <c r="E102" s="10"/>
      <c r="F102" s="10"/>
      <c r="G102" s="12"/>
      <c r="H102" s="13" t="str">
        <f aca="true">IF(G102="","",IF(G102&lt;=TODAY(),"Sí","No"))</f>
        <v/>
      </c>
      <c r="I102" s="10"/>
      <c r="J102" s="10"/>
      <c r="K102" s="11"/>
      <c r="L102" s="10"/>
      <c r="M102" s="10"/>
      <c r="N102" s="10"/>
      <c r="O102" s="10"/>
      <c r="P102" s="11"/>
      <c r="Q102" s="10"/>
      <c r="R102" s="10"/>
      <c r="S102" s="11"/>
      <c r="T102" s="12"/>
      <c r="U102" s="13" t="str">
        <f aca="true">IF(AND(T102&lt;&gt;"",T102&lt;TODAY(),OR(L102="No iniciado",L102="En curso")),"Vencida","")</f>
        <v/>
      </c>
      <c r="V102" s="10"/>
      <c r="W102" s="12"/>
      <c r="X102" s="13" t="str">
        <f aca="false">IF(A102="","",IF(AND(J102="No",K102=""),"Sin justificación",IF(AND(OR(L102="Implementado",L102="Verificado"),M102=""),"Sin evidencia",IF(AND(OR(Q102="Crítica",Q102="Alta"),R102=""),"Brecha sin riesgo registrado","OK"))))</f>
        <v/>
      </c>
    </row>
    <row r="103" customFormat="false" ht="15" hidden="false" customHeight="false" outlineLevel="0" collapsed="false">
      <c r="A103" s="10"/>
      <c r="B103" s="10"/>
      <c r="C103" s="10"/>
      <c r="D103" s="11"/>
      <c r="E103" s="10"/>
      <c r="F103" s="10"/>
      <c r="G103" s="12"/>
      <c r="H103" s="13" t="str">
        <f aca="true">IF(G103="","",IF(G103&lt;=TODAY(),"Sí","No"))</f>
        <v/>
      </c>
      <c r="I103" s="10"/>
      <c r="J103" s="10"/>
      <c r="K103" s="11"/>
      <c r="L103" s="10"/>
      <c r="M103" s="10"/>
      <c r="N103" s="10"/>
      <c r="O103" s="10"/>
      <c r="P103" s="11"/>
      <c r="Q103" s="10"/>
      <c r="R103" s="10"/>
      <c r="S103" s="11"/>
      <c r="T103" s="12"/>
      <c r="U103" s="13" t="str">
        <f aca="true">IF(AND(T103&lt;&gt;"",T103&lt;TODAY(),OR(L103="No iniciado",L103="En curso")),"Vencida","")</f>
        <v/>
      </c>
      <c r="V103" s="10"/>
      <c r="W103" s="12"/>
      <c r="X103" s="13" t="str">
        <f aca="false">IF(A103="","",IF(AND(J103="No",K103=""),"Sin justificación",IF(AND(OR(L103="Implementado",L103="Verificado"),M103=""),"Sin evidencia",IF(AND(OR(Q103="Crítica",Q103="Alta"),R103=""),"Brecha sin riesgo registrado","OK"))))</f>
        <v/>
      </c>
    </row>
    <row r="104" customFormat="false" ht="15" hidden="false" customHeight="false" outlineLevel="0" collapsed="false">
      <c r="A104" s="10"/>
      <c r="B104" s="10"/>
      <c r="C104" s="10"/>
      <c r="D104" s="11"/>
      <c r="E104" s="10"/>
      <c r="F104" s="10"/>
      <c r="G104" s="12"/>
      <c r="H104" s="13" t="str">
        <f aca="true">IF(G104="","",IF(G104&lt;=TODAY(),"Sí","No"))</f>
        <v/>
      </c>
      <c r="I104" s="10"/>
      <c r="J104" s="10"/>
      <c r="K104" s="11"/>
      <c r="L104" s="10"/>
      <c r="M104" s="10"/>
      <c r="N104" s="10"/>
      <c r="O104" s="10"/>
      <c r="P104" s="11"/>
      <c r="Q104" s="10"/>
      <c r="R104" s="10"/>
      <c r="S104" s="11"/>
      <c r="T104" s="12"/>
      <c r="U104" s="13" t="str">
        <f aca="true">IF(AND(T104&lt;&gt;"",T104&lt;TODAY(),OR(L104="No iniciado",L104="En curso")),"Vencida","")</f>
        <v/>
      </c>
      <c r="V104" s="10"/>
      <c r="W104" s="12"/>
      <c r="X104" s="13" t="str">
        <f aca="false">IF(A104="","",IF(AND(J104="No",K104=""),"Sin justificación",IF(AND(OR(L104="Implementado",L104="Verificado"),M104=""),"Sin evidencia",IF(AND(OR(Q104="Crítica",Q104="Alta"),R104=""),"Brecha sin riesgo registrado","OK"))))</f>
        <v/>
      </c>
    </row>
    <row r="105" customFormat="false" ht="15" hidden="false" customHeight="false" outlineLevel="0" collapsed="false">
      <c r="A105" s="10"/>
      <c r="B105" s="10"/>
      <c r="C105" s="10"/>
      <c r="D105" s="11"/>
      <c r="E105" s="10"/>
      <c r="F105" s="10"/>
      <c r="G105" s="12"/>
      <c r="H105" s="13" t="str">
        <f aca="true">IF(G105="","",IF(G105&lt;=TODAY(),"Sí","No"))</f>
        <v/>
      </c>
      <c r="I105" s="10"/>
      <c r="J105" s="10"/>
      <c r="K105" s="11"/>
      <c r="L105" s="10"/>
      <c r="M105" s="10"/>
      <c r="N105" s="10"/>
      <c r="O105" s="10"/>
      <c r="P105" s="11"/>
      <c r="Q105" s="10"/>
      <c r="R105" s="10"/>
      <c r="S105" s="11"/>
      <c r="T105" s="12"/>
      <c r="U105" s="13" t="str">
        <f aca="true">IF(AND(T105&lt;&gt;"",T105&lt;TODAY(),OR(L105="No iniciado",L105="En curso")),"Vencida","")</f>
        <v/>
      </c>
      <c r="V105" s="10"/>
      <c r="W105" s="12"/>
      <c r="X105" s="13" t="str">
        <f aca="false">IF(A105="","",IF(AND(J105="No",K105=""),"Sin justificación",IF(AND(OR(L105="Implementado",L105="Verificado"),M105=""),"Sin evidencia",IF(AND(OR(Q105="Crítica",Q105="Alta"),R105=""),"Brecha sin riesgo registrado","OK"))))</f>
        <v/>
      </c>
    </row>
    <row r="106" customFormat="false" ht="15" hidden="false" customHeight="false" outlineLevel="0" collapsed="false">
      <c r="A106" s="10"/>
      <c r="B106" s="10"/>
      <c r="C106" s="10"/>
      <c r="D106" s="11"/>
      <c r="E106" s="10"/>
      <c r="F106" s="10"/>
      <c r="G106" s="12"/>
      <c r="H106" s="13" t="str">
        <f aca="true">IF(G106="","",IF(G106&lt;=TODAY(),"Sí","No"))</f>
        <v/>
      </c>
      <c r="I106" s="10"/>
      <c r="J106" s="10"/>
      <c r="K106" s="11"/>
      <c r="L106" s="10"/>
      <c r="M106" s="10"/>
      <c r="N106" s="10"/>
      <c r="O106" s="10"/>
      <c r="P106" s="11"/>
      <c r="Q106" s="10"/>
      <c r="R106" s="10"/>
      <c r="S106" s="11"/>
      <c r="T106" s="12"/>
      <c r="U106" s="13" t="str">
        <f aca="true">IF(AND(T106&lt;&gt;"",T106&lt;TODAY(),OR(L106="No iniciado",L106="En curso")),"Vencida","")</f>
        <v/>
      </c>
      <c r="V106" s="10"/>
      <c r="W106" s="12"/>
      <c r="X106" s="13" t="str">
        <f aca="false">IF(A106="","",IF(AND(J106="No",K106=""),"Sin justificación",IF(AND(OR(L106="Implementado",L106="Verificado"),M106=""),"Sin evidencia",IF(AND(OR(Q106="Crítica",Q106="Alta"),R106=""),"Brecha sin riesgo registrado","OK"))))</f>
        <v/>
      </c>
    </row>
    <row r="107" customFormat="false" ht="15" hidden="false" customHeight="false" outlineLevel="0" collapsed="false">
      <c r="A107" s="10"/>
      <c r="B107" s="10"/>
      <c r="C107" s="10"/>
      <c r="D107" s="11"/>
      <c r="E107" s="10"/>
      <c r="F107" s="10"/>
      <c r="G107" s="12"/>
      <c r="H107" s="13" t="str">
        <f aca="true">IF(G107="","",IF(G107&lt;=TODAY(),"Sí","No"))</f>
        <v/>
      </c>
      <c r="I107" s="10"/>
      <c r="J107" s="10"/>
      <c r="K107" s="11"/>
      <c r="L107" s="10"/>
      <c r="M107" s="10"/>
      <c r="N107" s="10"/>
      <c r="O107" s="10"/>
      <c r="P107" s="11"/>
      <c r="Q107" s="10"/>
      <c r="R107" s="10"/>
      <c r="S107" s="11"/>
      <c r="T107" s="12"/>
      <c r="U107" s="13" t="str">
        <f aca="true">IF(AND(T107&lt;&gt;"",T107&lt;TODAY(),OR(L107="No iniciado",L107="En curso")),"Vencida","")</f>
        <v/>
      </c>
      <c r="V107" s="10"/>
      <c r="W107" s="12"/>
      <c r="X107" s="13" t="str">
        <f aca="false">IF(A107="","",IF(AND(J107="No",K107=""),"Sin justificación",IF(AND(OR(L107="Implementado",L107="Verificado"),M107=""),"Sin evidencia",IF(AND(OR(Q107="Crítica",Q107="Alta"),R107=""),"Brecha sin riesgo registrado","OK"))))</f>
        <v/>
      </c>
    </row>
    <row r="108" customFormat="false" ht="15" hidden="false" customHeight="false" outlineLevel="0" collapsed="false">
      <c r="A108" s="10"/>
      <c r="B108" s="10"/>
      <c r="C108" s="10"/>
      <c r="D108" s="11"/>
      <c r="E108" s="10"/>
      <c r="F108" s="10"/>
      <c r="G108" s="12"/>
      <c r="H108" s="13" t="str">
        <f aca="true">IF(G108="","",IF(G108&lt;=TODAY(),"Sí","No"))</f>
        <v/>
      </c>
      <c r="I108" s="10"/>
      <c r="J108" s="10"/>
      <c r="K108" s="11"/>
      <c r="L108" s="10"/>
      <c r="M108" s="10"/>
      <c r="N108" s="10"/>
      <c r="O108" s="10"/>
      <c r="P108" s="11"/>
      <c r="Q108" s="10"/>
      <c r="R108" s="10"/>
      <c r="S108" s="11"/>
      <c r="T108" s="12"/>
      <c r="U108" s="13" t="str">
        <f aca="true">IF(AND(T108&lt;&gt;"",T108&lt;TODAY(),OR(L108="No iniciado",L108="En curso")),"Vencida","")</f>
        <v/>
      </c>
      <c r="V108" s="10"/>
      <c r="W108" s="12"/>
      <c r="X108" s="13" t="str">
        <f aca="false">IF(A108="","",IF(AND(J108="No",K108=""),"Sin justificación",IF(AND(OR(L108="Implementado",L108="Verificado"),M108=""),"Sin evidencia",IF(AND(OR(Q108="Crítica",Q108="Alta"),R108=""),"Brecha sin riesgo registrado","OK"))))</f>
        <v/>
      </c>
    </row>
    <row r="109" customFormat="false" ht="15" hidden="false" customHeight="false" outlineLevel="0" collapsed="false">
      <c r="A109" s="10"/>
      <c r="B109" s="10"/>
      <c r="C109" s="10"/>
      <c r="D109" s="11"/>
      <c r="E109" s="10"/>
      <c r="F109" s="10"/>
      <c r="G109" s="12"/>
      <c r="H109" s="13" t="str">
        <f aca="true">IF(G109="","",IF(G109&lt;=TODAY(),"Sí","No"))</f>
        <v/>
      </c>
      <c r="I109" s="10"/>
      <c r="J109" s="10"/>
      <c r="K109" s="11"/>
      <c r="L109" s="10"/>
      <c r="M109" s="10"/>
      <c r="N109" s="10"/>
      <c r="O109" s="10"/>
      <c r="P109" s="11"/>
      <c r="Q109" s="10"/>
      <c r="R109" s="10"/>
      <c r="S109" s="11"/>
      <c r="T109" s="12"/>
      <c r="U109" s="13" t="str">
        <f aca="true">IF(AND(T109&lt;&gt;"",T109&lt;TODAY(),OR(L109="No iniciado",L109="En curso")),"Vencida","")</f>
        <v/>
      </c>
      <c r="V109" s="10"/>
      <c r="W109" s="12"/>
      <c r="X109" s="13" t="str">
        <f aca="false">IF(A109="","",IF(AND(J109="No",K109=""),"Sin justificación",IF(AND(OR(L109="Implementado",L109="Verificado"),M109=""),"Sin evidencia",IF(AND(OR(Q109="Crítica",Q109="Alta"),R109=""),"Brecha sin riesgo registrado","OK"))))</f>
        <v/>
      </c>
    </row>
    <row r="110" customFormat="false" ht="15" hidden="false" customHeight="false" outlineLevel="0" collapsed="false">
      <c r="A110" s="10"/>
      <c r="B110" s="10"/>
      <c r="C110" s="10"/>
      <c r="D110" s="11"/>
      <c r="E110" s="10"/>
      <c r="F110" s="10"/>
      <c r="G110" s="12"/>
      <c r="H110" s="13" t="str">
        <f aca="true">IF(G110="","",IF(G110&lt;=TODAY(),"Sí","No"))</f>
        <v/>
      </c>
      <c r="I110" s="10"/>
      <c r="J110" s="10"/>
      <c r="K110" s="11"/>
      <c r="L110" s="10"/>
      <c r="M110" s="10"/>
      <c r="N110" s="10"/>
      <c r="O110" s="10"/>
      <c r="P110" s="11"/>
      <c r="Q110" s="10"/>
      <c r="R110" s="10"/>
      <c r="S110" s="11"/>
      <c r="T110" s="12"/>
      <c r="U110" s="13" t="str">
        <f aca="true">IF(AND(T110&lt;&gt;"",T110&lt;TODAY(),OR(L110="No iniciado",L110="En curso")),"Vencida","")</f>
        <v/>
      </c>
      <c r="V110" s="10"/>
      <c r="W110" s="12"/>
      <c r="X110" s="13" t="str">
        <f aca="false">IF(A110="","",IF(AND(J110="No",K110=""),"Sin justificación",IF(AND(OR(L110="Implementado",L110="Verificado"),M110=""),"Sin evidencia",IF(AND(OR(Q110="Crítica",Q110="Alta"),R110=""),"Brecha sin riesgo registrado","OK"))))</f>
        <v/>
      </c>
    </row>
    <row r="111" customFormat="false" ht="15" hidden="false" customHeight="false" outlineLevel="0" collapsed="false">
      <c r="A111" s="10"/>
      <c r="B111" s="10"/>
      <c r="C111" s="10"/>
      <c r="D111" s="11"/>
      <c r="E111" s="10"/>
      <c r="F111" s="10"/>
      <c r="G111" s="12"/>
      <c r="H111" s="13" t="str">
        <f aca="true">IF(G111="","",IF(G111&lt;=TODAY(),"Sí","No"))</f>
        <v/>
      </c>
      <c r="I111" s="10"/>
      <c r="J111" s="10"/>
      <c r="K111" s="11"/>
      <c r="L111" s="10"/>
      <c r="M111" s="10"/>
      <c r="N111" s="10"/>
      <c r="O111" s="10"/>
      <c r="P111" s="11"/>
      <c r="Q111" s="10"/>
      <c r="R111" s="10"/>
      <c r="S111" s="11"/>
      <c r="T111" s="12"/>
      <c r="U111" s="13" t="str">
        <f aca="true">IF(AND(T111&lt;&gt;"",T111&lt;TODAY(),OR(L111="No iniciado",L111="En curso")),"Vencida","")</f>
        <v/>
      </c>
      <c r="V111" s="10"/>
      <c r="W111" s="12"/>
      <c r="X111" s="13" t="str">
        <f aca="false">IF(A111="","",IF(AND(J111="No",K111=""),"Sin justificación",IF(AND(OR(L111="Implementado",L111="Verificado"),M111=""),"Sin evidencia",IF(AND(OR(Q111="Crítica",Q111="Alta"),R111=""),"Brecha sin riesgo registrado","OK"))))</f>
        <v/>
      </c>
    </row>
    <row r="112" customFormat="false" ht="15" hidden="false" customHeight="false" outlineLevel="0" collapsed="false">
      <c r="A112" s="10"/>
      <c r="B112" s="10"/>
      <c r="C112" s="10"/>
      <c r="D112" s="11"/>
      <c r="E112" s="10"/>
      <c r="F112" s="10"/>
      <c r="G112" s="12"/>
      <c r="H112" s="13" t="str">
        <f aca="true">IF(G112="","",IF(G112&lt;=TODAY(),"Sí","No"))</f>
        <v/>
      </c>
      <c r="I112" s="10"/>
      <c r="J112" s="10"/>
      <c r="K112" s="11"/>
      <c r="L112" s="10"/>
      <c r="M112" s="10"/>
      <c r="N112" s="10"/>
      <c r="O112" s="10"/>
      <c r="P112" s="11"/>
      <c r="Q112" s="10"/>
      <c r="R112" s="10"/>
      <c r="S112" s="11"/>
      <c r="T112" s="12"/>
      <c r="U112" s="13" t="str">
        <f aca="true">IF(AND(T112&lt;&gt;"",T112&lt;TODAY(),OR(L112="No iniciado",L112="En curso")),"Vencida","")</f>
        <v/>
      </c>
      <c r="V112" s="10"/>
      <c r="W112" s="12"/>
      <c r="X112" s="13" t="str">
        <f aca="false">IF(A112="","",IF(AND(J112="No",K112=""),"Sin justificación",IF(AND(OR(L112="Implementado",L112="Verificado"),M112=""),"Sin evidencia",IF(AND(OR(Q112="Crítica",Q112="Alta"),R112=""),"Brecha sin riesgo registrado","OK"))))</f>
        <v/>
      </c>
    </row>
    <row r="113" customFormat="false" ht="15" hidden="false" customHeight="false" outlineLevel="0" collapsed="false">
      <c r="A113" s="10"/>
      <c r="B113" s="10"/>
      <c r="C113" s="10"/>
      <c r="D113" s="11"/>
      <c r="E113" s="10"/>
      <c r="F113" s="10"/>
      <c r="G113" s="12"/>
      <c r="H113" s="13" t="str">
        <f aca="true">IF(G113="","",IF(G113&lt;=TODAY(),"Sí","No"))</f>
        <v/>
      </c>
      <c r="I113" s="10"/>
      <c r="J113" s="10"/>
      <c r="K113" s="11"/>
      <c r="L113" s="10"/>
      <c r="M113" s="10"/>
      <c r="N113" s="10"/>
      <c r="O113" s="10"/>
      <c r="P113" s="11"/>
      <c r="Q113" s="10"/>
      <c r="R113" s="10"/>
      <c r="S113" s="11"/>
      <c r="T113" s="12"/>
      <c r="U113" s="13" t="str">
        <f aca="true">IF(AND(T113&lt;&gt;"",T113&lt;TODAY(),OR(L113="No iniciado",L113="En curso")),"Vencida","")</f>
        <v/>
      </c>
      <c r="V113" s="10"/>
      <c r="W113" s="12"/>
      <c r="X113" s="13" t="str">
        <f aca="false">IF(A113="","",IF(AND(J113="No",K113=""),"Sin justificación",IF(AND(OR(L113="Implementado",L113="Verificado"),M113=""),"Sin evidencia",IF(AND(OR(Q113="Crítica",Q113="Alta"),R113=""),"Brecha sin riesgo registrado","OK"))))</f>
        <v/>
      </c>
    </row>
    <row r="114" customFormat="false" ht="15" hidden="false" customHeight="false" outlineLevel="0" collapsed="false">
      <c r="A114" s="10"/>
      <c r="B114" s="10"/>
      <c r="C114" s="10"/>
      <c r="D114" s="11"/>
      <c r="E114" s="10"/>
      <c r="F114" s="10"/>
      <c r="G114" s="12"/>
      <c r="H114" s="13" t="str">
        <f aca="true">IF(G114="","",IF(G114&lt;=TODAY(),"Sí","No"))</f>
        <v/>
      </c>
      <c r="I114" s="10"/>
      <c r="J114" s="10"/>
      <c r="K114" s="11"/>
      <c r="L114" s="10"/>
      <c r="M114" s="10"/>
      <c r="N114" s="10"/>
      <c r="O114" s="10"/>
      <c r="P114" s="11"/>
      <c r="Q114" s="10"/>
      <c r="R114" s="10"/>
      <c r="S114" s="11"/>
      <c r="T114" s="12"/>
      <c r="U114" s="13" t="str">
        <f aca="true">IF(AND(T114&lt;&gt;"",T114&lt;TODAY(),OR(L114="No iniciado",L114="En curso")),"Vencida","")</f>
        <v/>
      </c>
      <c r="V114" s="10"/>
      <c r="W114" s="12"/>
      <c r="X114" s="13" t="str">
        <f aca="false">IF(A114="","",IF(AND(J114="No",K114=""),"Sin justificación",IF(AND(OR(L114="Implementado",L114="Verificado"),M114=""),"Sin evidencia",IF(AND(OR(Q114="Crítica",Q114="Alta"),R114=""),"Brecha sin riesgo registrado","OK"))))</f>
        <v/>
      </c>
    </row>
    <row r="115" customFormat="false" ht="15" hidden="false" customHeight="false" outlineLevel="0" collapsed="false">
      <c r="A115" s="10"/>
      <c r="B115" s="10"/>
      <c r="C115" s="10"/>
      <c r="D115" s="11"/>
      <c r="E115" s="10"/>
      <c r="F115" s="10"/>
      <c r="G115" s="12"/>
      <c r="H115" s="13" t="str">
        <f aca="true">IF(G115="","",IF(G115&lt;=TODAY(),"Sí","No"))</f>
        <v/>
      </c>
      <c r="I115" s="10"/>
      <c r="J115" s="10"/>
      <c r="K115" s="11"/>
      <c r="L115" s="10"/>
      <c r="M115" s="10"/>
      <c r="N115" s="10"/>
      <c r="O115" s="10"/>
      <c r="P115" s="11"/>
      <c r="Q115" s="10"/>
      <c r="R115" s="10"/>
      <c r="S115" s="11"/>
      <c r="T115" s="12"/>
      <c r="U115" s="13" t="str">
        <f aca="true">IF(AND(T115&lt;&gt;"",T115&lt;TODAY(),OR(L115="No iniciado",L115="En curso")),"Vencida","")</f>
        <v/>
      </c>
      <c r="V115" s="10"/>
      <c r="W115" s="12"/>
      <c r="X115" s="13" t="str">
        <f aca="false">IF(A115="","",IF(AND(J115="No",K115=""),"Sin justificación",IF(AND(OR(L115="Implementado",L115="Verificado"),M115=""),"Sin evidencia",IF(AND(OR(Q115="Crítica",Q115="Alta"),R115=""),"Brecha sin riesgo registrado","OK"))))</f>
        <v/>
      </c>
    </row>
    <row r="116" customFormat="false" ht="15" hidden="false" customHeight="false" outlineLevel="0" collapsed="false">
      <c r="A116" s="10"/>
      <c r="B116" s="10"/>
      <c r="C116" s="10"/>
      <c r="D116" s="11"/>
      <c r="E116" s="10"/>
      <c r="F116" s="10"/>
      <c r="G116" s="12"/>
      <c r="H116" s="13" t="str">
        <f aca="true">IF(G116="","",IF(G116&lt;=TODAY(),"Sí","No"))</f>
        <v/>
      </c>
      <c r="I116" s="10"/>
      <c r="J116" s="10"/>
      <c r="K116" s="11"/>
      <c r="L116" s="10"/>
      <c r="M116" s="10"/>
      <c r="N116" s="10"/>
      <c r="O116" s="10"/>
      <c r="P116" s="11"/>
      <c r="Q116" s="10"/>
      <c r="R116" s="10"/>
      <c r="S116" s="11"/>
      <c r="T116" s="12"/>
      <c r="U116" s="13" t="str">
        <f aca="true">IF(AND(T116&lt;&gt;"",T116&lt;TODAY(),OR(L116="No iniciado",L116="En curso")),"Vencida","")</f>
        <v/>
      </c>
      <c r="V116" s="10"/>
      <c r="W116" s="12"/>
      <c r="X116" s="13" t="str">
        <f aca="false">IF(A116="","",IF(AND(J116="No",K116=""),"Sin justificación",IF(AND(OR(L116="Implementado",L116="Verificado"),M116=""),"Sin evidencia",IF(AND(OR(Q116="Crítica",Q116="Alta"),R116=""),"Brecha sin riesgo registrado","OK"))))</f>
        <v/>
      </c>
    </row>
    <row r="117" customFormat="false" ht="15" hidden="false" customHeight="false" outlineLevel="0" collapsed="false">
      <c r="A117" s="10"/>
      <c r="B117" s="10"/>
      <c r="C117" s="10"/>
      <c r="D117" s="11"/>
      <c r="E117" s="10"/>
      <c r="F117" s="10"/>
      <c r="G117" s="12"/>
      <c r="H117" s="13" t="str">
        <f aca="true">IF(G117="","",IF(G117&lt;=TODAY(),"Sí","No"))</f>
        <v/>
      </c>
      <c r="I117" s="10"/>
      <c r="J117" s="10"/>
      <c r="K117" s="11"/>
      <c r="L117" s="10"/>
      <c r="M117" s="10"/>
      <c r="N117" s="10"/>
      <c r="O117" s="10"/>
      <c r="P117" s="11"/>
      <c r="Q117" s="10"/>
      <c r="R117" s="10"/>
      <c r="S117" s="11"/>
      <c r="T117" s="12"/>
      <c r="U117" s="13" t="str">
        <f aca="true">IF(AND(T117&lt;&gt;"",T117&lt;TODAY(),OR(L117="No iniciado",L117="En curso")),"Vencida","")</f>
        <v/>
      </c>
      <c r="V117" s="10"/>
      <c r="W117" s="12"/>
      <c r="X117" s="13" t="str">
        <f aca="false">IF(A117="","",IF(AND(J117="No",K117=""),"Sin justificación",IF(AND(OR(L117="Implementado",L117="Verificado"),M117=""),"Sin evidencia",IF(AND(OR(Q117="Crítica",Q117="Alta"),R117=""),"Brecha sin riesgo registrado","OK"))))</f>
        <v/>
      </c>
    </row>
    <row r="118" customFormat="false" ht="15" hidden="false" customHeight="false" outlineLevel="0" collapsed="false">
      <c r="A118" s="10"/>
      <c r="B118" s="10"/>
      <c r="C118" s="10"/>
      <c r="D118" s="11"/>
      <c r="E118" s="10"/>
      <c r="F118" s="10"/>
      <c r="G118" s="12"/>
      <c r="H118" s="13" t="str">
        <f aca="true">IF(G118="","",IF(G118&lt;=TODAY(),"Sí","No"))</f>
        <v/>
      </c>
      <c r="I118" s="10"/>
      <c r="J118" s="10"/>
      <c r="K118" s="11"/>
      <c r="L118" s="10"/>
      <c r="M118" s="10"/>
      <c r="N118" s="10"/>
      <c r="O118" s="10"/>
      <c r="P118" s="11"/>
      <c r="Q118" s="10"/>
      <c r="R118" s="10"/>
      <c r="S118" s="11"/>
      <c r="T118" s="12"/>
      <c r="U118" s="13" t="str">
        <f aca="true">IF(AND(T118&lt;&gt;"",T118&lt;TODAY(),OR(L118="No iniciado",L118="En curso")),"Vencida","")</f>
        <v/>
      </c>
      <c r="V118" s="10"/>
      <c r="W118" s="12"/>
      <c r="X118" s="13" t="str">
        <f aca="false">IF(A118="","",IF(AND(J118="No",K118=""),"Sin justificación",IF(AND(OR(L118="Implementado",L118="Verificado"),M118=""),"Sin evidencia",IF(AND(OR(Q118="Crítica",Q118="Alta"),R118=""),"Brecha sin riesgo registrado","OK"))))</f>
        <v/>
      </c>
    </row>
    <row r="119" customFormat="false" ht="15" hidden="false" customHeight="false" outlineLevel="0" collapsed="false">
      <c r="A119" s="10"/>
      <c r="B119" s="10"/>
      <c r="C119" s="10"/>
      <c r="D119" s="11"/>
      <c r="E119" s="10"/>
      <c r="F119" s="10"/>
      <c r="G119" s="12"/>
      <c r="H119" s="13" t="str">
        <f aca="true">IF(G119="","",IF(G119&lt;=TODAY(),"Sí","No"))</f>
        <v/>
      </c>
      <c r="I119" s="10"/>
      <c r="J119" s="10"/>
      <c r="K119" s="11"/>
      <c r="L119" s="10"/>
      <c r="M119" s="10"/>
      <c r="N119" s="10"/>
      <c r="O119" s="10"/>
      <c r="P119" s="11"/>
      <c r="Q119" s="10"/>
      <c r="R119" s="10"/>
      <c r="S119" s="11"/>
      <c r="T119" s="12"/>
      <c r="U119" s="13" t="str">
        <f aca="true">IF(AND(T119&lt;&gt;"",T119&lt;TODAY(),OR(L119="No iniciado",L119="En curso")),"Vencida","")</f>
        <v/>
      </c>
      <c r="V119" s="10"/>
      <c r="W119" s="12"/>
      <c r="X119" s="13" t="str">
        <f aca="false">IF(A119="","",IF(AND(J119="No",K119=""),"Sin justificación",IF(AND(OR(L119="Implementado",L119="Verificado"),M119=""),"Sin evidencia",IF(AND(OR(Q119="Crítica",Q119="Alta"),R119=""),"Brecha sin riesgo registrado","OK"))))</f>
        <v/>
      </c>
    </row>
    <row r="120" customFormat="false" ht="15" hidden="false" customHeight="false" outlineLevel="0" collapsed="false">
      <c r="A120" s="10"/>
      <c r="B120" s="10"/>
      <c r="C120" s="10"/>
      <c r="D120" s="11"/>
      <c r="E120" s="10"/>
      <c r="F120" s="10"/>
      <c r="G120" s="12"/>
      <c r="H120" s="13" t="str">
        <f aca="true">IF(G120="","",IF(G120&lt;=TODAY(),"Sí","No"))</f>
        <v/>
      </c>
      <c r="I120" s="10"/>
      <c r="J120" s="10"/>
      <c r="K120" s="11"/>
      <c r="L120" s="10"/>
      <c r="M120" s="10"/>
      <c r="N120" s="10"/>
      <c r="O120" s="10"/>
      <c r="P120" s="11"/>
      <c r="Q120" s="10"/>
      <c r="R120" s="10"/>
      <c r="S120" s="11"/>
      <c r="T120" s="12"/>
      <c r="U120" s="13" t="str">
        <f aca="true">IF(AND(T120&lt;&gt;"",T120&lt;TODAY(),OR(L120="No iniciado",L120="En curso")),"Vencida","")</f>
        <v/>
      </c>
      <c r="V120" s="10"/>
      <c r="W120" s="12"/>
      <c r="X120" s="13" t="str">
        <f aca="false">IF(A120="","",IF(AND(J120="No",K120=""),"Sin justificación",IF(AND(OR(L120="Implementado",L120="Verificado"),M120=""),"Sin evidencia",IF(AND(OR(Q120="Crítica",Q120="Alta"),R120=""),"Brecha sin riesgo registrado","OK"))))</f>
        <v/>
      </c>
    </row>
    <row r="121" customFormat="false" ht="15" hidden="false" customHeight="false" outlineLevel="0" collapsed="false">
      <c r="A121" s="10"/>
      <c r="B121" s="10"/>
      <c r="C121" s="10"/>
      <c r="D121" s="11"/>
      <c r="E121" s="10"/>
      <c r="F121" s="10"/>
      <c r="G121" s="12"/>
      <c r="H121" s="13" t="str">
        <f aca="true">IF(G121="","",IF(G121&lt;=TODAY(),"Sí","No"))</f>
        <v/>
      </c>
      <c r="I121" s="10"/>
      <c r="J121" s="10"/>
      <c r="K121" s="11"/>
      <c r="L121" s="10"/>
      <c r="M121" s="10"/>
      <c r="N121" s="10"/>
      <c r="O121" s="10"/>
      <c r="P121" s="11"/>
      <c r="Q121" s="10"/>
      <c r="R121" s="10"/>
      <c r="S121" s="11"/>
      <c r="T121" s="12"/>
      <c r="U121" s="13" t="str">
        <f aca="true">IF(AND(T121&lt;&gt;"",T121&lt;TODAY(),OR(L121="No iniciado",L121="En curso")),"Vencida","")</f>
        <v/>
      </c>
      <c r="V121" s="10"/>
      <c r="W121" s="12"/>
      <c r="X121" s="13" t="str">
        <f aca="false">IF(A121="","",IF(AND(J121="No",K121=""),"Sin justificación",IF(AND(OR(L121="Implementado",L121="Verificado"),M121=""),"Sin evidencia",IF(AND(OR(Q121="Crítica",Q121="Alta"),R121=""),"Brecha sin riesgo registrado","OK"))))</f>
        <v/>
      </c>
    </row>
    <row r="122" customFormat="false" ht="15" hidden="false" customHeight="false" outlineLevel="0" collapsed="false">
      <c r="A122" s="10"/>
      <c r="B122" s="10"/>
      <c r="C122" s="10"/>
      <c r="D122" s="11"/>
      <c r="E122" s="10"/>
      <c r="F122" s="10"/>
      <c r="G122" s="12"/>
      <c r="H122" s="13" t="str">
        <f aca="true">IF(G122="","",IF(G122&lt;=TODAY(),"Sí","No"))</f>
        <v/>
      </c>
      <c r="I122" s="10"/>
      <c r="J122" s="10"/>
      <c r="K122" s="11"/>
      <c r="L122" s="10"/>
      <c r="M122" s="10"/>
      <c r="N122" s="10"/>
      <c r="O122" s="10"/>
      <c r="P122" s="11"/>
      <c r="Q122" s="10"/>
      <c r="R122" s="10"/>
      <c r="S122" s="11"/>
      <c r="T122" s="12"/>
      <c r="U122" s="13" t="str">
        <f aca="true">IF(AND(T122&lt;&gt;"",T122&lt;TODAY(),OR(L122="No iniciado",L122="En curso")),"Vencida","")</f>
        <v/>
      </c>
      <c r="V122" s="10"/>
      <c r="W122" s="12"/>
      <c r="X122" s="13" t="str">
        <f aca="false">IF(A122="","",IF(AND(J122="No",K122=""),"Sin justificación",IF(AND(OR(L122="Implementado",L122="Verificado"),M122=""),"Sin evidencia",IF(AND(OR(Q122="Crítica",Q122="Alta"),R122=""),"Brecha sin riesgo registrado","OK"))))</f>
        <v/>
      </c>
    </row>
    <row r="123" customFormat="false" ht="15" hidden="false" customHeight="false" outlineLevel="0" collapsed="false">
      <c r="A123" s="10"/>
      <c r="B123" s="10"/>
      <c r="C123" s="10"/>
      <c r="D123" s="11"/>
      <c r="E123" s="10"/>
      <c r="F123" s="10"/>
      <c r="G123" s="12"/>
      <c r="H123" s="13" t="str">
        <f aca="true">IF(G123="","",IF(G123&lt;=TODAY(),"Sí","No"))</f>
        <v/>
      </c>
      <c r="I123" s="10"/>
      <c r="J123" s="10"/>
      <c r="K123" s="11"/>
      <c r="L123" s="10"/>
      <c r="M123" s="10"/>
      <c r="N123" s="10"/>
      <c r="O123" s="10"/>
      <c r="P123" s="11"/>
      <c r="Q123" s="10"/>
      <c r="R123" s="10"/>
      <c r="S123" s="11"/>
      <c r="T123" s="12"/>
      <c r="U123" s="13" t="str">
        <f aca="true">IF(AND(T123&lt;&gt;"",T123&lt;TODAY(),OR(L123="No iniciado",L123="En curso")),"Vencida","")</f>
        <v/>
      </c>
      <c r="V123" s="10"/>
      <c r="W123" s="12"/>
      <c r="X123" s="13" t="str">
        <f aca="false">IF(A123="","",IF(AND(J123="No",K123=""),"Sin justificación",IF(AND(OR(L123="Implementado",L123="Verificado"),M123=""),"Sin evidencia",IF(AND(OR(Q123="Crítica",Q123="Alta"),R123=""),"Brecha sin riesgo registrado","OK"))))</f>
        <v/>
      </c>
    </row>
    <row r="124" customFormat="false" ht="15" hidden="false" customHeight="false" outlineLevel="0" collapsed="false">
      <c r="A124" s="10"/>
      <c r="B124" s="10"/>
      <c r="C124" s="10"/>
      <c r="D124" s="11"/>
      <c r="E124" s="10"/>
      <c r="F124" s="10"/>
      <c r="G124" s="12"/>
      <c r="H124" s="13" t="str">
        <f aca="true">IF(G124="","",IF(G124&lt;=TODAY(),"Sí","No"))</f>
        <v/>
      </c>
      <c r="I124" s="10"/>
      <c r="J124" s="10"/>
      <c r="K124" s="11"/>
      <c r="L124" s="10"/>
      <c r="M124" s="10"/>
      <c r="N124" s="10"/>
      <c r="O124" s="10"/>
      <c r="P124" s="11"/>
      <c r="Q124" s="10"/>
      <c r="R124" s="10"/>
      <c r="S124" s="11"/>
      <c r="T124" s="12"/>
      <c r="U124" s="13" t="str">
        <f aca="true">IF(AND(T124&lt;&gt;"",T124&lt;TODAY(),OR(L124="No iniciado",L124="En curso")),"Vencida","")</f>
        <v/>
      </c>
      <c r="V124" s="10"/>
      <c r="W124" s="12"/>
      <c r="X124" s="13" t="str">
        <f aca="false">IF(A124="","",IF(AND(J124="No",K124=""),"Sin justificación",IF(AND(OR(L124="Implementado",L124="Verificado"),M124=""),"Sin evidencia",IF(AND(OR(Q124="Crítica",Q124="Alta"),R124=""),"Brecha sin riesgo registrado","OK"))))</f>
        <v/>
      </c>
    </row>
    <row r="125" customFormat="false" ht="15" hidden="false" customHeight="false" outlineLevel="0" collapsed="false">
      <c r="A125" s="10"/>
      <c r="B125" s="10"/>
      <c r="C125" s="10"/>
      <c r="D125" s="11"/>
      <c r="E125" s="10"/>
      <c r="F125" s="10"/>
      <c r="G125" s="12"/>
      <c r="H125" s="13" t="str">
        <f aca="true">IF(G125="","",IF(G125&lt;=TODAY(),"Sí","No"))</f>
        <v/>
      </c>
      <c r="I125" s="10"/>
      <c r="J125" s="10"/>
      <c r="K125" s="11"/>
      <c r="L125" s="10"/>
      <c r="M125" s="10"/>
      <c r="N125" s="10"/>
      <c r="O125" s="10"/>
      <c r="P125" s="11"/>
      <c r="Q125" s="10"/>
      <c r="R125" s="10"/>
      <c r="S125" s="11"/>
      <c r="T125" s="12"/>
      <c r="U125" s="13" t="str">
        <f aca="true">IF(AND(T125&lt;&gt;"",T125&lt;TODAY(),OR(L125="No iniciado",L125="En curso")),"Vencida","")</f>
        <v/>
      </c>
      <c r="V125" s="10"/>
      <c r="W125" s="12"/>
      <c r="X125" s="13" t="str">
        <f aca="false">IF(A125="","",IF(AND(J125="No",K125=""),"Sin justificación",IF(AND(OR(L125="Implementado",L125="Verificado"),M125=""),"Sin evidencia",IF(AND(OR(Q125="Crítica",Q125="Alta"),R125=""),"Brecha sin riesgo registrado","OK"))))</f>
        <v/>
      </c>
    </row>
    <row r="126" customFormat="false" ht="15" hidden="false" customHeight="false" outlineLevel="0" collapsed="false">
      <c r="A126" s="10"/>
      <c r="B126" s="10"/>
      <c r="C126" s="10"/>
      <c r="D126" s="11"/>
      <c r="E126" s="10"/>
      <c r="F126" s="10"/>
      <c r="G126" s="12"/>
      <c r="H126" s="13" t="str">
        <f aca="true">IF(G126="","",IF(G126&lt;=TODAY(),"Sí","No"))</f>
        <v/>
      </c>
      <c r="I126" s="10"/>
      <c r="J126" s="10"/>
      <c r="K126" s="11"/>
      <c r="L126" s="10"/>
      <c r="M126" s="10"/>
      <c r="N126" s="10"/>
      <c r="O126" s="10"/>
      <c r="P126" s="11"/>
      <c r="Q126" s="10"/>
      <c r="R126" s="10"/>
      <c r="S126" s="11"/>
      <c r="T126" s="12"/>
      <c r="U126" s="13" t="str">
        <f aca="true">IF(AND(T126&lt;&gt;"",T126&lt;TODAY(),OR(L126="No iniciado",L126="En curso")),"Vencida","")</f>
        <v/>
      </c>
      <c r="V126" s="10"/>
      <c r="W126" s="12"/>
      <c r="X126" s="13" t="str">
        <f aca="false">IF(A126="","",IF(AND(J126="No",K126=""),"Sin justificación",IF(AND(OR(L126="Implementado",L126="Verificado"),M126=""),"Sin evidencia",IF(AND(OR(Q126="Crítica",Q126="Alta"),R126=""),"Brecha sin riesgo registrado","OK"))))</f>
        <v/>
      </c>
    </row>
    <row r="127" customFormat="false" ht="15" hidden="false" customHeight="false" outlineLevel="0" collapsed="false">
      <c r="A127" s="10"/>
      <c r="B127" s="10"/>
      <c r="C127" s="10"/>
      <c r="D127" s="11"/>
      <c r="E127" s="10"/>
      <c r="F127" s="10"/>
      <c r="G127" s="12"/>
      <c r="H127" s="13" t="str">
        <f aca="true">IF(G127="","",IF(G127&lt;=TODAY(),"Sí","No"))</f>
        <v/>
      </c>
      <c r="I127" s="10"/>
      <c r="J127" s="10"/>
      <c r="K127" s="11"/>
      <c r="L127" s="10"/>
      <c r="M127" s="10"/>
      <c r="N127" s="10"/>
      <c r="O127" s="10"/>
      <c r="P127" s="11"/>
      <c r="Q127" s="10"/>
      <c r="R127" s="10"/>
      <c r="S127" s="11"/>
      <c r="T127" s="12"/>
      <c r="U127" s="13" t="str">
        <f aca="true">IF(AND(T127&lt;&gt;"",T127&lt;TODAY(),OR(L127="No iniciado",L127="En curso")),"Vencida","")</f>
        <v/>
      </c>
      <c r="V127" s="10"/>
      <c r="W127" s="12"/>
      <c r="X127" s="13" t="str">
        <f aca="false">IF(A127="","",IF(AND(J127="No",K127=""),"Sin justificación",IF(AND(OR(L127="Implementado",L127="Verificado"),M127=""),"Sin evidencia",IF(AND(OR(Q127="Crítica",Q127="Alta"),R127=""),"Brecha sin riesgo registrado","OK"))))</f>
        <v/>
      </c>
    </row>
    <row r="128" customFormat="false" ht="15" hidden="false" customHeight="false" outlineLevel="0" collapsed="false">
      <c r="A128" s="10"/>
      <c r="B128" s="10"/>
      <c r="C128" s="10"/>
      <c r="D128" s="11"/>
      <c r="E128" s="10"/>
      <c r="F128" s="10"/>
      <c r="G128" s="12"/>
      <c r="H128" s="13" t="str">
        <f aca="true">IF(G128="","",IF(G128&lt;=TODAY(),"Sí","No"))</f>
        <v/>
      </c>
      <c r="I128" s="10"/>
      <c r="J128" s="10"/>
      <c r="K128" s="11"/>
      <c r="L128" s="10"/>
      <c r="M128" s="10"/>
      <c r="N128" s="10"/>
      <c r="O128" s="10"/>
      <c r="P128" s="11"/>
      <c r="Q128" s="10"/>
      <c r="R128" s="10"/>
      <c r="S128" s="11"/>
      <c r="T128" s="12"/>
      <c r="U128" s="13" t="str">
        <f aca="true">IF(AND(T128&lt;&gt;"",T128&lt;TODAY(),OR(L128="No iniciado",L128="En curso")),"Vencida","")</f>
        <v/>
      </c>
      <c r="V128" s="10"/>
      <c r="W128" s="12"/>
      <c r="X128" s="13" t="str">
        <f aca="false">IF(A128="","",IF(AND(J128="No",K128=""),"Sin justificación",IF(AND(OR(L128="Implementado",L128="Verificado"),M128=""),"Sin evidencia",IF(AND(OR(Q128="Crítica",Q128="Alta"),R128=""),"Brecha sin riesgo registrado","OK"))))</f>
        <v/>
      </c>
    </row>
    <row r="129" customFormat="false" ht="15" hidden="false" customHeight="false" outlineLevel="0" collapsed="false">
      <c r="A129" s="10"/>
      <c r="B129" s="10"/>
      <c r="C129" s="10"/>
      <c r="D129" s="11"/>
      <c r="E129" s="10"/>
      <c r="F129" s="10"/>
      <c r="G129" s="12"/>
      <c r="H129" s="13" t="str">
        <f aca="true">IF(G129="","",IF(G129&lt;=TODAY(),"Sí","No"))</f>
        <v/>
      </c>
      <c r="I129" s="10"/>
      <c r="J129" s="10"/>
      <c r="K129" s="11"/>
      <c r="L129" s="10"/>
      <c r="M129" s="10"/>
      <c r="N129" s="10"/>
      <c r="O129" s="10"/>
      <c r="P129" s="11"/>
      <c r="Q129" s="10"/>
      <c r="R129" s="10"/>
      <c r="S129" s="11"/>
      <c r="T129" s="12"/>
      <c r="U129" s="13" t="str">
        <f aca="true">IF(AND(T129&lt;&gt;"",T129&lt;TODAY(),OR(L129="No iniciado",L129="En curso")),"Vencida","")</f>
        <v/>
      </c>
      <c r="V129" s="10"/>
      <c r="W129" s="12"/>
      <c r="X129" s="13" t="str">
        <f aca="false">IF(A129="","",IF(AND(J129="No",K129=""),"Sin justificación",IF(AND(OR(L129="Implementado",L129="Verificado"),M129=""),"Sin evidencia",IF(AND(OR(Q129="Crítica",Q129="Alta"),R129=""),"Brecha sin riesgo registrado","OK"))))</f>
        <v/>
      </c>
    </row>
    <row r="130" customFormat="false" ht="15" hidden="false" customHeight="false" outlineLevel="0" collapsed="false">
      <c r="A130" s="10"/>
      <c r="B130" s="10"/>
      <c r="C130" s="10"/>
      <c r="D130" s="11"/>
      <c r="E130" s="10"/>
      <c r="F130" s="10"/>
      <c r="G130" s="12"/>
      <c r="H130" s="13" t="str">
        <f aca="true">IF(G130="","",IF(G130&lt;=TODAY(),"Sí","No"))</f>
        <v/>
      </c>
      <c r="I130" s="10"/>
      <c r="J130" s="10"/>
      <c r="K130" s="11"/>
      <c r="L130" s="10"/>
      <c r="M130" s="10"/>
      <c r="N130" s="10"/>
      <c r="O130" s="10"/>
      <c r="P130" s="11"/>
      <c r="Q130" s="10"/>
      <c r="R130" s="10"/>
      <c r="S130" s="11"/>
      <c r="T130" s="12"/>
      <c r="U130" s="13" t="str">
        <f aca="true">IF(AND(T130&lt;&gt;"",T130&lt;TODAY(),OR(L130="No iniciado",L130="En curso")),"Vencida","")</f>
        <v/>
      </c>
      <c r="V130" s="10"/>
      <c r="W130" s="12"/>
      <c r="X130" s="13" t="str">
        <f aca="false">IF(A130="","",IF(AND(J130="No",K130=""),"Sin justificación",IF(AND(OR(L130="Implementado",L130="Verificado"),M130=""),"Sin evidencia",IF(AND(OR(Q130="Crítica",Q130="Alta"),R130=""),"Brecha sin riesgo registrado","OK"))))</f>
        <v/>
      </c>
    </row>
    <row r="131" customFormat="false" ht="15" hidden="false" customHeight="false" outlineLevel="0" collapsed="false">
      <c r="A131" s="10"/>
      <c r="B131" s="10"/>
      <c r="C131" s="10"/>
      <c r="D131" s="11"/>
      <c r="E131" s="10"/>
      <c r="F131" s="10"/>
      <c r="G131" s="12"/>
      <c r="H131" s="13" t="str">
        <f aca="true">IF(G131="","",IF(G131&lt;=TODAY(),"Sí","No"))</f>
        <v/>
      </c>
      <c r="I131" s="10"/>
      <c r="J131" s="10"/>
      <c r="K131" s="11"/>
      <c r="L131" s="10"/>
      <c r="M131" s="10"/>
      <c r="N131" s="10"/>
      <c r="O131" s="10"/>
      <c r="P131" s="11"/>
      <c r="Q131" s="10"/>
      <c r="R131" s="10"/>
      <c r="S131" s="11"/>
      <c r="T131" s="12"/>
      <c r="U131" s="13" t="str">
        <f aca="true">IF(AND(T131&lt;&gt;"",T131&lt;TODAY(),OR(L131="No iniciado",L131="En curso")),"Vencida","")</f>
        <v/>
      </c>
      <c r="V131" s="10"/>
      <c r="W131" s="12"/>
      <c r="X131" s="13" t="str">
        <f aca="false">IF(A131="","",IF(AND(J131="No",K131=""),"Sin justificación",IF(AND(OR(L131="Implementado",L131="Verificado"),M131=""),"Sin evidencia",IF(AND(OR(Q131="Crítica",Q131="Alta"),R131=""),"Brecha sin riesgo registrado","OK"))))</f>
        <v/>
      </c>
    </row>
    <row r="132" customFormat="false" ht="15" hidden="false" customHeight="false" outlineLevel="0" collapsed="false">
      <c r="A132" s="10"/>
      <c r="B132" s="10"/>
      <c r="C132" s="10"/>
      <c r="D132" s="11"/>
      <c r="E132" s="10"/>
      <c r="F132" s="10"/>
      <c r="G132" s="12"/>
      <c r="H132" s="13" t="str">
        <f aca="true">IF(G132="","",IF(G132&lt;=TODAY(),"Sí","No"))</f>
        <v/>
      </c>
      <c r="I132" s="10"/>
      <c r="J132" s="10"/>
      <c r="K132" s="11"/>
      <c r="L132" s="10"/>
      <c r="M132" s="10"/>
      <c r="N132" s="10"/>
      <c r="O132" s="10"/>
      <c r="P132" s="11"/>
      <c r="Q132" s="10"/>
      <c r="R132" s="10"/>
      <c r="S132" s="11"/>
      <c r="T132" s="12"/>
      <c r="U132" s="13" t="str">
        <f aca="true">IF(AND(T132&lt;&gt;"",T132&lt;TODAY(),OR(L132="No iniciado",L132="En curso")),"Vencida","")</f>
        <v/>
      </c>
      <c r="V132" s="10"/>
      <c r="W132" s="12"/>
      <c r="X132" s="13" t="str">
        <f aca="false">IF(A132="","",IF(AND(J132="No",K132=""),"Sin justificación",IF(AND(OR(L132="Implementado",L132="Verificado"),M132=""),"Sin evidencia",IF(AND(OR(Q132="Crítica",Q132="Alta"),R132=""),"Brecha sin riesgo registrado","OK"))))</f>
        <v/>
      </c>
    </row>
    <row r="133" customFormat="false" ht="15" hidden="false" customHeight="false" outlineLevel="0" collapsed="false">
      <c r="A133" s="10"/>
      <c r="B133" s="10"/>
      <c r="C133" s="10"/>
      <c r="D133" s="11"/>
      <c r="E133" s="10"/>
      <c r="F133" s="10"/>
      <c r="G133" s="12"/>
      <c r="H133" s="13" t="str">
        <f aca="true">IF(G133="","",IF(G133&lt;=TODAY(),"Sí","No"))</f>
        <v/>
      </c>
      <c r="I133" s="10"/>
      <c r="J133" s="10"/>
      <c r="K133" s="11"/>
      <c r="L133" s="10"/>
      <c r="M133" s="10"/>
      <c r="N133" s="10"/>
      <c r="O133" s="10"/>
      <c r="P133" s="11"/>
      <c r="Q133" s="10"/>
      <c r="R133" s="10"/>
      <c r="S133" s="11"/>
      <c r="T133" s="12"/>
      <c r="U133" s="13" t="str">
        <f aca="true">IF(AND(T133&lt;&gt;"",T133&lt;TODAY(),OR(L133="No iniciado",L133="En curso")),"Vencida","")</f>
        <v/>
      </c>
      <c r="V133" s="10"/>
      <c r="W133" s="12"/>
      <c r="X133" s="13" t="str">
        <f aca="false">IF(A133="","",IF(AND(J133="No",K133=""),"Sin justificación",IF(AND(OR(L133="Implementado",L133="Verificado"),M133=""),"Sin evidencia",IF(AND(OR(Q133="Crítica",Q133="Alta"),R133=""),"Brecha sin riesgo registrado","OK"))))</f>
        <v/>
      </c>
    </row>
    <row r="134" customFormat="false" ht="15" hidden="false" customHeight="false" outlineLevel="0" collapsed="false">
      <c r="A134" s="10"/>
      <c r="B134" s="10"/>
      <c r="C134" s="10"/>
      <c r="D134" s="11"/>
      <c r="E134" s="10"/>
      <c r="F134" s="10"/>
      <c r="G134" s="12"/>
      <c r="H134" s="13" t="str">
        <f aca="true">IF(G134="","",IF(G134&lt;=TODAY(),"Sí","No"))</f>
        <v/>
      </c>
      <c r="I134" s="10"/>
      <c r="J134" s="10"/>
      <c r="K134" s="11"/>
      <c r="L134" s="10"/>
      <c r="M134" s="10"/>
      <c r="N134" s="10"/>
      <c r="O134" s="10"/>
      <c r="P134" s="11"/>
      <c r="Q134" s="10"/>
      <c r="R134" s="10"/>
      <c r="S134" s="11"/>
      <c r="T134" s="12"/>
      <c r="U134" s="13" t="str">
        <f aca="true">IF(AND(T134&lt;&gt;"",T134&lt;TODAY(),OR(L134="No iniciado",L134="En curso")),"Vencida","")</f>
        <v/>
      </c>
      <c r="V134" s="10"/>
      <c r="W134" s="12"/>
      <c r="X134" s="13" t="str">
        <f aca="false">IF(A134="","",IF(AND(J134="No",K134=""),"Sin justificación",IF(AND(OR(L134="Implementado",L134="Verificado"),M134=""),"Sin evidencia",IF(AND(OR(Q134="Crítica",Q134="Alta"),R134=""),"Brecha sin riesgo registrado","OK"))))</f>
        <v/>
      </c>
    </row>
    <row r="135" customFormat="false" ht="15" hidden="false" customHeight="false" outlineLevel="0" collapsed="false">
      <c r="A135" s="10"/>
      <c r="B135" s="10"/>
      <c r="C135" s="10"/>
      <c r="D135" s="11"/>
      <c r="E135" s="10"/>
      <c r="F135" s="10"/>
      <c r="G135" s="12"/>
      <c r="H135" s="13" t="str">
        <f aca="true">IF(G135="","",IF(G135&lt;=TODAY(),"Sí","No"))</f>
        <v/>
      </c>
      <c r="I135" s="10"/>
      <c r="J135" s="10"/>
      <c r="K135" s="11"/>
      <c r="L135" s="10"/>
      <c r="M135" s="10"/>
      <c r="N135" s="10"/>
      <c r="O135" s="10"/>
      <c r="P135" s="11"/>
      <c r="Q135" s="10"/>
      <c r="R135" s="10"/>
      <c r="S135" s="11"/>
      <c r="T135" s="12"/>
      <c r="U135" s="13" t="str">
        <f aca="true">IF(AND(T135&lt;&gt;"",T135&lt;TODAY(),OR(L135="No iniciado",L135="En curso")),"Vencida","")</f>
        <v/>
      </c>
      <c r="V135" s="10"/>
      <c r="W135" s="12"/>
      <c r="X135" s="13" t="str">
        <f aca="false">IF(A135="","",IF(AND(J135="No",K135=""),"Sin justificación",IF(AND(OR(L135="Implementado",L135="Verificado"),M135=""),"Sin evidencia",IF(AND(OR(Q135="Crítica",Q135="Alta"),R135=""),"Brecha sin riesgo registrado","OK"))))</f>
        <v/>
      </c>
    </row>
    <row r="136" customFormat="false" ht="15" hidden="false" customHeight="false" outlineLevel="0" collapsed="false">
      <c r="A136" s="10"/>
      <c r="B136" s="10"/>
      <c r="C136" s="10"/>
      <c r="D136" s="11"/>
      <c r="E136" s="10"/>
      <c r="F136" s="10"/>
      <c r="G136" s="12"/>
      <c r="H136" s="13" t="str">
        <f aca="true">IF(G136="","",IF(G136&lt;=TODAY(),"Sí","No"))</f>
        <v/>
      </c>
      <c r="I136" s="10"/>
      <c r="J136" s="10"/>
      <c r="K136" s="11"/>
      <c r="L136" s="10"/>
      <c r="M136" s="10"/>
      <c r="N136" s="10"/>
      <c r="O136" s="10"/>
      <c r="P136" s="11"/>
      <c r="Q136" s="10"/>
      <c r="R136" s="10"/>
      <c r="S136" s="11"/>
      <c r="T136" s="12"/>
      <c r="U136" s="13" t="str">
        <f aca="true">IF(AND(T136&lt;&gt;"",T136&lt;TODAY(),OR(L136="No iniciado",L136="En curso")),"Vencida","")</f>
        <v/>
      </c>
      <c r="V136" s="10"/>
      <c r="W136" s="12"/>
      <c r="X136" s="13" t="str">
        <f aca="false">IF(A136="","",IF(AND(J136="No",K136=""),"Sin justificación",IF(AND(OR(L136="Implementado",L136="Verificado"),M136=""),"Sin evidencia",IF(AND(OR(Q136="Crítica",Q136="Alta"),R136=""),"Brecha sin riesgo registrado","OK"))))</f>
        <v/>
      </c>
    </row>
    <row r="137" customFormat="false" ht="15" hidden="false" customHeight="false" outlineLevel="0" collapsed="false">
      <c r="A137" s="10"/>
      <c r="B137" s="10"/>
      <c r="C137" s="10"/>
      <c r="D137" s="11"/>
      <c r="E137" s="10"/>
      <c r="F137" s="10"/>
      <c r="G137" s="12"/>
      <c r="H137" s="13" t="str">
        <f aca="true">IF(G137="","",IF(G137&lt;=TODAY(),"Sí","No"))</f>
        <v/>
      </c>
      <c r="I137" s="10"/>
      <c r="J137" s="10"/>
      <c r="K137" s="11"/>
      <c r="L137" s="10"/>
      <c r="M137" s="10"/>
      <c r="N137" s="10"/>
      <c r="O137" s="10"/>
      <c r="P137" s="11"/>
      <c r="Q137" s="10"/>
      <c r="R137" s="10"/>
      <c r="S137" s="11"/>
      <c r="T137" s="12"/>
      <c r="U137" s="13" t="str">
        <f aca="true">IF(AND(T137&lt;&gt;"",T137&lt;TODAY(),OR(L137="No iniciado",L137="En curso")),"Vencida","")</f>
        <v/>
      </c>
      <c r="V137" s="10"/>
      <c r="W137" s="12"/>
      <c r="X137" s="13" t="str">
        <f aca="false">IF(A137="","",IF(AND(J137="No",K137=""),"Sin justificación",IF(AND(OR(L137="Implementado",L137="Verificado"),M137=""),"Sin evidencia",IF(AND(OR(Q137="Crítica",Q137="Alta"),R137=""),"Brecha sin riesgo registrado","OK"))))</f>
        <v/>
      </c>
    </row>
    <row r="138" customFormat="false" ht="15" hidden="false" customHeight="false" outlineLevel="0" collapsed="false">
      <c r="A138" s="10"/>
      <c r="B138" s="10"/>
      <c r="C138" s="10"/>
      <c r="D138" s="11"/>
      <c r="E138" s="10"/>
      <c r="F138" s="10"/>
      <c r="G138" s="12"/>
      <c r="H138" s="13" t="str">
        <f aca="true">IF(G138="","",IF(G138&lt;=TODAY(),"Sí","No"))</f>
        <v/>
      </c>
      <c r="I138" s="10"/>
      <c r="J138" s="10"/>
      <c r="K138" s="11"/>
      <c r="L138" s="10"/>
      <c r="M138" s="10"/>
      <c r="N138" s="10"/>
      <c r="O138" s="10"/>
      <c r="P138" s="11"/>
      <c r="Q138" s="10"/>
      <c r="R138" s="10"/>
      <c r="S138" s="11"/>
      <c r="T138" s="12"/>
      <c r="U138" s="13" t="str">
        <f aca="true">IF(AND(T138&lt;&gt;"",T138&lt;TODAY(),OR(L138="No iniciado",L138="En curso")),"Vencida","")</f>
        <v/>
      </c>
      <c r="V138" s="10"/>
      <c r="W138" s="12"/>
      <c r="X138" s="13" t="str">
        <f aca="false">IF(A138="","",IF(AND(J138="No",K138=""),"Sin justificación",IF(AND(OR(L138="Implementado",L138="Verificado"),M138=""),"Sin evidencia",IF(AND(OR(Q138="Crítica",Q138="Alta"),R138=""),"Brecha sin riesgo registrado","OK"))))</f>
        <v/>
      </c>
    </row>
    <row r="139" customFormat="false" ht="15" hidden="false" customHeight="false" outlineLevel="0" collapsed="false">
      <c r="A139" s="10"/>
      <c r="B139" s="10"/>
      <c r="C139" s="10"/>
      <c r="D139" s="11"/>
      <c r="E139" s="10"/>
      <c r="F139" s="10"/>
      <c r="G139" s="12"/>
      <c r="H139" s="13" t="str">
        <f aca="true">IF(G139="","",IF(G139&lt;=TODAY(),"Sí","No"))</f>
        <v/>
      </c>
      <c r="I139" s="10"/>
      <c r="J139" s="10"/>
      <c r="K139" s="11"/>
      <c r="L139" s="10"/>
      <c r="M139" s="10"/>
      <c r="N139" s="10"/>
      <c r="O139" s="10"/>
      <c r="P139" s="11"/>
      <c r="Q139" s="10"/>
      <c r="R139" s="10"/>
      <c r="S139" s="11"/>
      <c r="T139" s="12"/>
      <c r="U139" s="13" t="str">
        <f aca="true">IF(AND(T139&lt;&gt;"",T139&lt;TODAY(),OR(L139="No iniciado",L139="En curso")),"Vencida","")</f>
        <v/>
      </c>
      <c r="V139" s="10"/>
      <c r="W139" s="12"/>
      <c r="X139" s="13" t="str">
        <f aca="false">IF(A139="","",IF(AND(J139="No",K139=""),"Sin justificación",IF(AND(OR(L139="Implementado",L139="Verificado"),M139=""),"Sin evidencia",IF(AND(OR(Q139="Crítica",Q139="Alta"),R139=""),"Brecha sin riesgo registrado","OK"))))</f>
        <v/>
      </c>
    </row>
    <row r="140" customFormat="false" ht="15" hidden="false" customHeight="false" outlineLevel="0" collapsed="false">
      <c r="A140" s="10"/>
      <c r="B140" s="10"/>
      <c r="C140" s="10"/>
      <c r="D140" s="11"/>
      <c r="E140" s="10"/>
      <c r="F140" s="10"/>
      <c r="G140" s="12"/>
      <c r="H140" s="13" t="str">
        <f aca="true">IF(G140="","",IF(G140&lt;=TODAY(),"Sí","No"))</f>
        <v/>
      </c>
      <c r="I140" s="10"/>
      <c r="J140" s="10"/>
      <c r="K140" s="11"/>
      <c r="L140" s="10"/>
      <c r="M140" s="10"/>
      <c r="N140" s="10"/>
      <c r="O140" s="10"/>
      <c r="P140" s="11"/>
      <c r="Q140" s="10"/>
      <c r="R140" s="10"/>
      <c r="S140" s="11"/>
      <c r="T140" s="12"/>
      <c r="U140" s="13" t="str">
        <f aca="true">IF(AND(T140&lt;&gt;"",T140&lt;TODAY(),OR(L140="No iniciado",L140="En curso")),"Vencida","")</f>
        <v/>
      </c>
      <c r="V140" s="10"/>
      <c r="W140" s="12"/>
      <c r="X140" s="13" t="str">
        <f aca="false">IF(A140="","",IF(AND(J140="No",K140=""),"Sin justificación",IF(AND(OR(L140="Implementado",L140="Verificado"),M140=""),"Sin evidencia",IF(AND(OR(Q140="Crítica",Q140="Alta"),R140=""),"Brecha sin riesgo registrado","OK"))))</f>
        <v/>
      </c>
    </row>
    <row r="141" customFormat="false" ht="15" hidden="false" customHeight="false" outlineLevel="0" collapsed="false">
      <c r="A141" s="10"/>
      <c r="B141" s="10"/>
      <c r="C141" s="10"/>
      <c r="D141" s="11"/>
      <c r="E141" s="10"/>
      <c r="F141" s="10"/>
      <c r="G141" s="12"/>
      <c r="H141" s="13" t="str">
        <f aca="true">IF(G141="","",IF(G141&lt;=TODAY(),"Sí","No"))</f>
        <v/>
      </c>
      <c r="I141" s="10"/>
      <c r="J141" s="10"/>
      <c r="K141" s="11"/>
      <c r="L141" s="10"/>
      <c r="M141" s="10"/>
      <c r="N141" s="10"/>
      <c r="O141" s="10"/>
      <c r="P141" s="11"/>
      <c r="Q141" s="10"/>
      <c r="R141" s="10"/>
      <c r="S141" s="11"/>
      <c r="T141" s="12"/>
      <c r="U141" s="13" t="str">
        <f aca="true">IF(AND(T141&lt;&gt;"",T141&lt;TODAY(),OR(L141="No iniciado",L141="En curso")),"Vencida","")</f>
        <v/>
      </c>
      <c r="V141" s="10"/>
      <c r="W141" s="12"/>
      <c r="X141" s="13" t="str">
        <f aca="false">IF(A141="","",IF(AND(J141="No",K141=""),"Sin justificación",IF(AND(OR(L141="Implementado",L141="Verificado"),M141=""),"Sin evidencia",IF(AND(OR(Q141="Crítica",Q141="Alta"),R141=""),"Brecha sin riesgo registrado","OK"))))</f>
        <v/>
      </c>
    </row>
    <row r="142" customFormat="false" ht="15" hidden="false" customHeight="false" outlineLevel="0" collapsed="false">
      <c r="A142" s="10"/>
      <c r="B142" s="10"/>
      <c r="C142" s="10"/>
      <c r="D142" s="11"/>
      <c r="E142" s="10"/>
      <c r="F142" s="10"/>
      <c r="G142" s="12"/>
      <c r="H142" s="13" t="str">
        <f aca="true">IF(G142="","",IF(G142&lt;=TODAY(),"Sí","No"))</f>
        <v/>
      </c>
      <c r="I142" s="10"/>
      <c r="J142" s="10"/>
      <c r="K142" s="11"/>
      <c r="L142" s="10"/>
      <c r="M142" s="10"/>
      <c r="N142" s="10"/>
      <c r="O142" s="10"/>
      <c r="P142" s="11"/>
      <c r="Q142" s="10"/>
      <c r="R142" s="10"/>
      <c r="S142" s="11"/>
      <c r="T142" s="12"/>
      <c r="U142" s="13" t="str">
        <f aca="true">IF(AND(T142&lt;&gt;"",T142&lt;TODAY(),OR(L142="No iniciado",L142="En curso")),"Vencida","")</f>
        <v/>
      </c>
      <c r="V142" s="10"/>
      <c r="W142" s="12"/>
      <c r="X142" s="13" t="str">
        <f aca="false">IF(A142="","",IF(AND(J142="No",K142=""),"Sin justificación",IF(AND(OR(L142="Implementado",L142="Verificado"),M142=""),"Sin evidencia",IF(AND(OR(Q142="Crítica",Q142="Alta"),R142=""),"Brecha sin riesgo registrado","OK"))))</f>
        <v/>
      </c>
    </row>
    <row r="143" customFormat="false" ht="15" hidden="false" customHeight="false" outlineLevel="0" collapsed="false">
      <c r="A143" s="10"/>
      <c r="B143" s="10"/>
      <c r="C143" s="10"/>
      <c r="D143" s="11"/>
      <c r="E143" s="10"/>
      <c r="F143" s="10"/>
      <c r="G143" s="12"/>
      <c r="H143" s="13" t="str">
        <f aca="true">IF(G143="","",IF(G143&lt;=TODAY(),"Sí","No"))</f>
        <v/>
      </c>
      <c r="I143" s="10"/>
      <c r="J143" s="10"/>
      <c r="K143" s="11"/>
      <c r="L143" s="10"/>
      <c r="M143" s="10"/>
      <c r="N143" s="10"/>
      <c r="O143" s="10"/>
      <c r="P143" s="11"/>
      <c r="Q143" s="10"/>
      <c r="R143" s="10"/>
      <c r="S143" s="11"/>
      <c r="T143" s="12"/>
      <c r="U143" s="13" t="str">
        <f aca="true">IF(AND(T143&lt;&gt;"",T143&lt;TODAY(),OR(L143="No iniciado",L143="En curso")),"Vencida","")</f>
        <v/>
      </c>
      <c r="V143" s="10"/>
      <c r="W143" s="12"/>
      <c r="X143" s="13" t="str">
        <f aca="false">IF(A143="","",IF(AND(J143="No",K143=""),"Sin justificación",IF(AND(OR(L143="Implementado",L143="Verificado"),M143=""),"Sin evidencia",IF(AND(OR(Q143="Crítica",Q143="Alta"),R143=""),"Brecha sin riesgo registrado","OK"))))</f>
        <v/>
      </c>
    </row>
    <row r="144" customFormat="false" ht="15" hidden="false" customHeight="false" outlineLevel="0" collapsed="false">
      <c r="A144" s="10"/>
      <c r="B144" s="10"/>
      <c r="C144" s="10"/>
      <c r="D144" s="11"/>
      <c r="E144" s="10"/>
      <c r="F144" s="10"/>
      <c r="G144" s="12"/>
      <c r="H144" s="13" t="str">
        <f aca="true">IF(G144="","",IF(G144&lt;=TODAY(),"Sí","No"))</f>
        <v/>
      </c>
      <c r="I144" s="10"/>
      <c r="J144" s="10"/>
      <c r="K144" s="11"/>
      <c r="L144" s="10"/>
      <c r="M144" s="10"/>
      <c r="N144" s="10"/>
      <c r="O144" s="10"/>
      <c r="P144" s="11"/>
      <c r="Q144" s="10"/>
      <c r="R144" s="10"/>
      <c r="S144" s="11"/>
      <c r="T144" s="12"/>
      <c r="U144" s="13" t="str">
        <f aca="true">IF(AND(T144&lt;&gt;"",T144&lt;TODAY(),OR(L144="No iniciado",L144="En curso")),"Vencida","")</f>
        <v/>
      </c>
      <c r="V144" s="10"/>
      <c r="W144" s="12"/>
      <c r="X144" s="13" t="str">
        <f aca="false">IF(A144="","",IF(AND(J144="No",K144=""),"Sin justificación",IF(AND(OR(L144="Implementado",L144="Verificado"),M144=""),"Sin evidencia",IF(AND(OR(Q144="Crítica",Q144="Alta"),R144=""),"Brecha sin riesgo registrado","OK"))))</f>
        <v/>
      </c>
    </row>
    <row r="145" customFormat="false" ht="15" hidden="false" customHeight="false" outlineLevel="0" collapsed="false">
      <c r="A145" s="10"/>
      <c r="B145" s="10"/>
      <c r="C145" s="10"/>
      <c r="D145" s="11"/>
      <c r="E145" s="10"/>
      <c r="F145" s="10"/>
      <c r="G145" s="12"/>
      <c r="H145" s="13" t="str">
        <f aca="true">IF(G145="","",IF(G145&lt;=TODAY(),"Sí","No"))</f>
        <v/>
      </c>
      <c r="I145" s="10"/>
      <c r="J145" s="10"/>
      <c r="K145" s="11"/>
      <c r="L145" s="10"/>
      <c r="M145" s="10"/>
      <c r="N145" s="10"/>
      <c r="O145" s="10"/>
      <c r="P145" s="11"/>
      <c r="Q145" s="10"/>
      <c r="R145" s="10"/>
      <c r="S145" s="11"/>
      <c r="T145" s="12"/>
      <c r="U145" s="13" t="str">
        <f aca="true">IF(AND(T145&lt;&gt;"",T145&lt;TODAY(),OR(L145="No iniciado",L145="En curso")),"Vencida","")</f>
        <v/>
      </c>
      <c r="V145" s="10"/>
      <c r="W145" s="12"/>
      <c r="X145" s="13" t="str">
        <f aca="false">IF(A145="","",IF(AND(J145="No",K145=""),"Sin justificación",IF(AND(OR(L145="Implementado",L145="Verificado"),M145=""),"Sin evidencia",IF(AND(OR(Q145="Crítica",Q145="Alta"),R145=""),"Brecha sin riesgo registrado","OK"))))</f>
        <v/>
      </c>
    </row>
    <row r="146" customFormat="false" ht="15" hidden="false" customHeight="false" outlineLevel="0" collapsed="false">
      <c r="A146" s="10"/>
      <c r="B146" s="10"/>
      <c r="C146" s="10"/>
      <c r="D146" s="11"/>
      <c r="E146" s="10"/>
      <c r="F146" s="10"/>
      <c r="G146" s="12"/>
      <c r="H146" s="13" t="str">
        <f aca="true">IF(G146="","",IF(G146&lt;=TODAY(),"Sí","No"))</f>
        <v/>
      </c>
      <c r="I146" s="10"/>
      <c r="J146" s="10"/>
      <c r="K146" s="11"/>
      <c r="L146" s="10"/>
      <c r="M146" s="10"/>
      <c r="N146" s="10"/>
      <c r="O146" s="10"/>
      <c r="P146" s="11"/>
      <c r="Q146" s="10"/>
      <c r="R146" s="10"/>
      <c r="S146" s="11"/>
      <c r="T146" s="12"/>
      <c r="U146" s="13" t="str">
        <f aca="true">IF(AND(T146&lt;&gt;"",T146&lt;TODAY(),OR(L146="No iniciado",L146="En curso")),"Vencida","")</f>
        <v/>
      </c>
      <c r="V146" s="10"/>
      <c r="W146" s="12"/>
      <c r="X146" s="13" t="str">
        <f aca="false">IF(A146="","",IF(AND(J146="No",K146=""),"Sin justificación",IF(AND(OR(L146="Implementado",L146="Verificado"),M146=""),"Sin evidencia",IF(AND(OR(Q146="Crítica",Q146="Alta"),R146=""),"Brecha sin riesgo registrado","OK"))))</f>
        <v/>
      </c>
    </row>
    <row r="147" customFormat="false" ht="15" hidden="false" customHeight="false" outlineLevel="0" collapsed="false">
      <c r="A147" s="10"/>
      <c r="B147" s="10"/>
      <c r="C147" s="10"/>
      <c r="D147" s="11"/>
      <c r="E147" s="10"/>
      <c r="F147" s="10"/>
      <c r="G147" s="12"/>
      <c r="H147" s="13" t="str">
        <f aca="true">IF(G147="","",IF(G147&lt;=TODAY(),"Sí","No"))</f>
        <v/>
      </c>
      <c r="I147" s="10"/>
      <c r="J147" s="10"/>
      <c r="K147" s="11"/>
      <c r="L147" s="10"/>
      <c r="M147" s="10"/>
      <c r="N147" s="10"/>
      <c r="O147" s="10"/>
      <c r="P147" s="11"/>
      <c r="Q147" s="10"/>
      <c r="R147" s="10"/>
      <c r="S147" s="11"/>
      <c r="T147" s="12"/>
      <c r="U147" s="13" t="str">
        <f aca="true">IF(AND(T147&lt;&gt;"",T147&lt;TODAY(),OR(L147="No iniciado",L147="En curso")),"Vencida","")</f>
        <v/>
      </c>
      <c r="V147" s="10"/>
      <c r="W147" s="12"/>
      <c r="X147" s="13" t="str">
        <f aca="false">IF(A147="","",IF(AND(J147="No",K147=""),"Sin justificación",IF(AND(OR(L147="Implementado",L147="Verificado"),M147=""),"Sin evidencia",IF(AND(OR(Q147="Crítica",Q147="Alta"),R147=""),"Brecha sin riesgo registrado","OK"))))</f>
        <v/>
      </c>
    </row>
    <row r="148" customFormat="false" ht="15" hidden="false" customHeight="false" outlineLevel="0" collapsed="false">
      <c r="A148" s="10"/>
      <c r="B148" s="10"/>
      <c r="C148" s="10"/>
      <c r="D148" s="11"/>
      <c r="E148" s="10"/>
      <c r="F148" s="10"/>
      <c r="G148" s="12"/>
      <c r="H148" s="13" t="str">
        <f aca="true">IF(G148="","",IF(G148&lt;=TODAY(),"Sí","No"))</f>
        <v/>
      </c>
      <c r="I148" s="10"/>
      <c r="J148" s="10"/>
      <c r="K148" s="11"/>
      <c r="L148" s="10"/>
      <c r="M148" s="10"/>
      <c r="N148" s="10"/>
      <c r="O148" s="10"/>
      <c r="P148" s="11"/>
      <c r="Q148" s="10"/>
      <c r="R148" s="10"/>
      <c r="S148" s="11"/>
      <c r="T148" s="12"/>
      <c r="U148" s="13" t="str">
        <f aca="true">IF(AND(T148&lt;&gt;"",T148&lt;TODAY(),OR(L148="No iniciado",L148="En curso")),"Vencida","")</f>
        <v/>
      </c>
      <c r="V148" s="10"/>
      <c r="W148" s="12"/>
      <c r="X148" s="13" t="str">
        <f aca="false">IF(A148="","",IF(AND(J148="No",K148=""),"Sin justificación",IF(AND(OR(L148="Implementado",L148="Verificado"),M148=""),"Sin evidencia",IF(AND(OR(Q148="Crítica",Q148="Alta"),R148=""),"Brecha sin riesgo registrado","OK"))))</f>
        <v/>
      </c>
    </row>
    <row r="149" customFormat="false" ht="15" hidden="false" customHeight="false" outlineLevel="0" collapsed="false">
      <c r="A149" s="10"/>
      <c r="B149" s="10"/>
      <c r="C149" s="10"/>
      <c r="D149" s="11"/>
      <c r="E149" s="10"/>
      <c r="F149" s="10"/>
      <c r="G149" s="12"/>
      <c r="H149" s="13" t="str">
        <f aca="true">IF(G149="","",IF(G149&lt;=TODAY(),"Sí","No"))</f>
        <v/>
      </c>
      <c r="I149" s="10"/>
      <c r="J149" s="10"/>
      <c r="K149" s="11"/>
      <c r="L149" s="10"/>
      <c r="M149" s="10"/>
      <c r="N149" s="10"/>
      <c r="O149" s="10"/>
      <c r="P149" s="11"/>
      <c r="Q149" s="10"/>
      <c r="R149" s="10"/>
      <c r="S149" s="11"/>
      <c r="T149" s="12"/>
      <c r="U149" s="13" t="str">
        <f aca="true">IF(AND(T149&lt;&gt;"",T149&lt;TODAY(),OR(L149="No iniciado",L149="En curso")),"Vencida","")</f>
        <v/>
      </c>
      <c r="V149" s="10"/>
      <c r="W149" s="12"/>
      <c r="X149" s="13" t="str">
        <f aca="false">IF(A149="","",IF(AND(J149="No",K149=""),"Sin justificación",IF(AND(OR(L149="Implementado",L149="Verificado"),M149=""),"Sin evidencia",IF(AND(OR(Q149="Crítica",Q149="Alta"),R149=""),"Brecha sin riesgo registrado","OK"))))</f>
        <v/>
      </c>
    </row>
    <row r="150" customFormat="false" ht="15" hidden="false" customHeight="false" outlineLevel="0" collapsed="false">
      <c r="A150" s="10"/>
      <c r="B150" s="10"/>
      <c r="C150" s="10"/>
      <c r="D150" s="11"/>
      <c r="E150" s="10"/>
      <c r="F150" s="10"/>
      <c r="G150" s="12"/>
      <c r="H150" s="13" t="str">
        <f aca="true">IF(G150="","",IF(G150&lt;=TODAY(),"Sí","No"))</f>
        <v/>
      </c>
      <c r="I150" s="10"/>
      <c r="J150" s="10"/>
      <c r="K150" s="11"/>
      <c r="L150" s="10"/>
      <c r="M150" s="10"/>
      <c r="N150" s="10"/>
      <c r="O150" s="10"/>
      <c r="P150" s="11"/>
      <c r="Q150" s="10"/>
      <c r="R150" s="10"/>
      <c r="S150" s="11"/>
      <c r="T150" s="12"/>
      <c r="U150" s="13" t="str">
        <f aca="true">IF(AND(T150&lt;&gt;"",T150&lt;TODAY(),OR(L150="No iniciado",L150="En curso")),"Vencida","")</f>
        <v/>
      </c>
      <c r="V150" s="10"/>
      <c r="W150" s="12"/>
      <c r="X150" s="13" t="str">
        <f aca="false">IF(A150="","",IF(AND(J150="No",K150=""),"Sin justificación",IF(AND(OR(L150="Implementado",L150="Verificado"),M150=""),"Sin evidencia",IF(AND(OR(Q150="Crítica",Q150="Alta"),R150=""),"Brecha sin riesgo registrado","OK"))))</f>
        <v/>
      </c>
    </row>
    <row r="151" customFormat="false" ht="15" hidden="false" customHeight="false" outlineLevel="0" collapsed="false">
      <c r="A151" s="10"/>
      <c r="B151" s="10"/>
      <c r="C151" s="10"/>
      <c r="D151" s="11"/>
      <c r="E151" s="10"/>
      <c r="F151" s="10"/>
      <c r="G151" s="12"/>
      <c r="H151" s="13" t="str">
        <f aca="true">IF(G151="","",IF(G151&lt;=TODAY(),"Sí","No"))</f>
        <v/>
      </c>
      <c r="I151" s="10"/>
      <c r="J151" s="10"/>
      <c r="K151" s="11"/>
      <c r="L151" s="10"/>
      <c r="M151" s="10"/>
      <c r="N151" s="10"/>
      <c r="O151" s="10"/>
      <c r="P151" s="11"/>
      <c r="Q151" s="10"/>
      <c r="R151" s="10"/>
      <c r="S151" s="11"/>
      <c r="T151" s="12"/>
      <c r="U151" s="13" t="str">
        <f aca="true">IF(AND(T151&lt;&gt;"",T151&lt;TODAY(),OR(L151="No iniciado",L151="En curso")),"Vencida","")</f>
        <v/>
      </c>
      <c r="V151" s="10"/>
      <c r="W151" s="12"/>
      <c r="X151" s="13" t="str">
        <f aca="false">IF(A151="","",IF(AND(J151="No",K151=""),"Sin justificación",IF(AND(OR(L151="Implementado",L151="Verificado"),M151=""),"Sin evidencia",IF(AND(OR(Q151="Crítica",Q151="Alta"),R151=""),"Brecha sin riesgo registrado","OK"))))</f>
        <v/>
      </c>
    </row>
    <row r="152" customFormat="false" ht="15" hidden="false" customHeight="false" outlineLevel="0" collapsed="false">
      <c r="A152" s="10"/>
      <c r="B152" s="10"/>
      <c r="C152" s="10"/>
      <c r="D152" s="11"/>
      <c r="E152" s="10"/>
      <c r="F152" s="10"/>
      <c r="G152" s="12"/>
      <c r="H152" s="13" t="str">
        <f aca="true">IF(G152="","",IF(G152&lt;=TODAY(),"Sí","No"))</f>
        <v/>
      </c>
      <c r="I152" s="10"/>
      <c r="J152" s="10"/>
      <c r="K152" s="11"/>
      <c r="L152" s="10"/>
      <c r="M152" s="10"/>
      <c r="N152" s="10"/>
      <c r="O152" s="10"/>
      <c r="P152" s="11"/>
      <c r="Q152" s="10"/>
      <c r="R152" s="10"/>
      <c r="S152" s="11"/>
      <c r="T152" s="12"/>
      <c r="U152" s="13" t="str">
        <f aca="true">IF(AND(T152&lt;&gt;"",T152&lt;TODAY(),OR(L152="No iniciado",L152="En curso")),"Vencida","")</f>
        <v/>
      </c>
      <c r="V152" s="10"/>
      <c r="W152" s="12"/>
      <c r="X152" s="13" t="str">
        <f aca="false">IF(A152="","",IF(AND(J152="No",K152=""),"Sin justificación",IF(AND(OR(L152="Implementado",L152="Verificado"),M152=""),"Sin evidencia",IF(AND(OR(Q152="Crítica",Q152="Alta"),R152=""),"Brecha sin riesgo registrado","OK"))))</f>
        <v/>
      </c>
    </row>
    <row r="153" customFormat="false" ht="15" hidden="false" customHeight="false" outlineLevel="0" collapsed="false">
      <c r="A153" s="10"/>
      <c r="B153" s="10"/>
      <c r="C153" s="10"/>
      <c r="D153" s="11"/>
      <c r="E153" s="10"/>
      <c r="F153" s="10"/>
      <c r="G153" s="12"/>
      <c r="H153" s="13" t="str">
        <f aca="true">IF(G153="","",IF(G153&lt;=TODAY(),"Sí","No"))</f>
        <v/>
      </c>
      <c r="I153" s="10"/>
      <c r="J153" s="10"/>
      <c r="K153" s="11"/>
      <c r="L153" s="10"/>
      <c r="M153" s="10"/>
      <c r="N153" s="10"/>
      <c r="O153" s="10"/>
      <c r="P153" s="11"/>
      <c r="Q153" s="10"/>
      <c r="R153" s="10"/>
      <c r="S153" s="11"/>
      <c r="T153" s="12"/>
      <c r="U153" s="13" t="str">
        <f aca="true">IF(AND(T153&lt;&gt;"",T153&lt;TODAY(),OR(L153="No iniciado",L153="En curso")),"Vencida","")</f>
        <v/>
      </c>
      <c r="V153" s="10"/>
      <c r="W153" s="12"/>
      <c r="X153" s="13" t="str">
        <f aca="false">IF(A153="","",IF(AND(J153="No",K153=""),"Sin justificación",IF(AND(OR(L153="Implementado",L153="Verificado"),M153=""),"Sin evidencia",IF(AND(OR(Q153="Crítica",Q153="Alta"),R153=""),"Brecha sin riesgo registrado","OK"))))</f>
        <v/>
      </c>
    </row>
    <row r="154" customFormat="false" ht="15" hidden="false" customHeight="false" outlineLevel="0" collapsed="false">
      <c r="A154" s="10"/>
      <c r="B154" s="10"/>
      <c r="C154" s="10"/>
      <c r="D154" s="11"/>
      <c r="E154" s="10"/>
      <c r="F154" s="10"/>
      <c r="G154" s="12"/>
      <c r="H154" s="13" t="str">
        <f aca="true">IF(G154="","",IF(G154&lt;=TODAY(),"Sí","No"))</f>
        <v/>
      </c>
      <c r="I154" s="10"/>
      <c r="J154" s="10"/>
      <c r="K154" s="11"/>
      <c r="L154" s="10"/>
      <c r="M154" s="10"/>
      <c r="N154" s="10"/>
      <c r="O154" s="10"/>
      <c r="P154" s="11"/>
      <c r="Q154" s="10"/>
      <c r="R154" s="10"/>
      <c r="S154" s="11"/>
      <c r="T154" s="12"/>
      <c r="U154" s="13" t="str">
        <f aca="true">IF(AND(T154&lt;&gt;"",T154&lt;TODAY(),OR(L154="No iniciado",L154="En curso")),"Vencida","")</f>
        <v/>
      </c>
      <c r="V154" s="10"/>
      <c r="W154" s="12"/>
      <c r="X154" s="13" t="str">
        <f aca="false">IF(A154="","",IF(AND(J154="No",K154=""),"Sin justificación",IF(AND(OR(L154="Implementado",L154="Verificado"),M154=""),"Sin evidencia",IF(AND(OR(Q154="Crítica",Q154="Alta"),R154=""),"Brecha sin riesgo registrado","OK"))))</f>
        <v/>
      </c>
    </row>
    <row r="155" customFormat="false" ht="15" hidden="false" customHeight="false" outlineLevel="0" collapsed="false">
      <c r="A155" s="10"/>
      <c r="B155" s="10"/>
      <c r="C155" s="10"/>
      <c r="D155" s="11"/>
      <c r="E155" s="10"/>
      <c r="F155" s="10"/>
      <c r="G155" s="12"/>
      <c r="H155" s="13" t="str">
        <f aca="true">IF(G155="","",IF(G155&lt;=TODAY(),"Sí","No"))</f>
        <v/>
      </c>
      <c r="I155" s="10"/>
      <c r="J155" s="10"/>
      <c r="K155" s="11"/>
      <c r="L155" s="10"/>
      <c r="M155" s="10"/>
      <c r="N155" s="10"/>
      <c r="O155" s="10"/>
      <c r="P155" s="11"/>
      <c r="Q155" s="10"/>
      <c r="R155" s="10"/>
      <c r="S155" s="11"/>
      <c r="T155" s="12"/>
      <c r="U155" s="13" t="str">
        <f aca="true">IF(AND(T155&lt;&gt;"",T155&lt;TODAY(),OR(L155="No iniciado",L155="En curso")),"Vencida","")</f>
        <v/>
      </c>
      <c r="V155" s="10"/>
      <c r="W155" s="12"/>
      <c r="X155" s="13" t="str">
        <f aca="false">IF(A155="","",IF(AND(J155="No",K155=""),"Sin justificación",IF(AND(OR(L155="Implementado",L155="Verificado"),M155=""),"Sin evidencia",IF(AND(OR(Q155="Crítica",Q155="Alta"),R155=""),"Brecha sin riesgo registrado","OK"))))</f>
        <v/>
      </c>
    </row>
    <row r="156" customFormat="false" ht="15" hidden="false" customHeight="false" outlineLevel="0" collapsed="false">
      <c r="A156" s="10"/>
      <c r="B156" s="10"/>
      <c r="C156" s="10"/>
      <c r="D156" s="11"/>
      <c r="E156" s="10"/>
      <c r="F156" s="10"/>
      <c r="G156" s="12"/>
      <c r="H156" s="13" t="str">
        <f aca="true">IF(G156="","",IF(G156&lt;=TODAY(),"Sí","No"))</f>
        <v/>
      </c>
      <c r="I156" s="10"/>
      <c r="J156" s="10"/>
      <c r="K156" s="11"/>
      <c r="L156" s="10"/>
      <c r="M156" s="10"/>
      <c r="N156" s="10"/>
      <c r="O156" s="10"/>
      <c r="P156" s="11"/>
      <c r="Q156" s="10"/>
      <c r="R156" s="10"/>
      <c r="S156" s="11"/>
      <c r="T156" s="12"/>
      <c r="U156" s="13" t="str">
        <f aca="true">IF(AND(T156&lt;&gt;"",T156&lt;TODAY(),OR(L156="No iniciado",L156="En curso")),"Vencida","")</f>
        <v/>
      </c>
      <c r="V156" s="10"/>
      <c r="W156" s="12"/>
      <c r="X156" s="13" t="str">
        <f aca="false">IF(A156="","",IF(AND(J156="No",K156=""),"Sin justificación",IF(AND(OR(L156="Implementado",L156="Verificado"),M156=""),"Sin evidencia",IF(AND(OR(Q156="Crítica",Q156="Alta"),R156=""),"Brecha sin riesgo registrado","OK"))))</f>
        <v/>
      </c>
    </row>
    <row r="157" customFormat="false" ht="15" hidden="false" customHeight="false" outlineLevel="0" collapsed="false">
      <c r="A157" s="10"/>
      <c r="B157" s="10"/>
      <c r="C157" s="10"/>
      <c r="D157" s="11"/>
      <c r="E157" s="10"/>
      <c r="F157" s="10"/>
      <c r="G157" s="12"/>
      <c r="H157" s="13" t="str">
        <f aca="true">IF(G157="","",IF(G157&lt;=TODAY(),"Sí","No"))</f>
        <v/>
      </c>
      <c r="I157" s="10"/>
      <c r="J157" s="10"/>
      <c r="K157" s="11"/>
      <c r="L157" s="10"/>
      <c r="M157" s="10"/>
      <c r="N157" s="10"/>
      <c r="O157" s="10"/>
      <c r="P157" s="11"/>
      <c r="Q157" s="10"/>
      <c r="R157" s="10"/>
      <c r="S157" s="11"/>
      <c r="T157" s="12"/>
      <c r="U157" s="13" t="str">
        <f aca="true">IF(AND(T157&lt;&gt;"",T157&lt;TODAY(),OR(L157="No iniciado",L157="En curso")),"Vencida","")</f>
        <v/>
      </c>
      <c r="V157" s="10"/>
      <c r="W157" s="12"/>
      <c r="X157" s="13" t="str">
        <f aca="false">IF(A157="","",IF(AND(J157="No",K157=""),"Sin justificación",IF(AND(OR(L157="Implementado",L157="Verificado"),M157=""),"Sin evidencia",IF(AND(OR(Q157="Crítica",Q157="Alta"),R157=""),"Brecha sin riesgo registrado","OK"))))</f>
        <v/>
      </c>
    </row>
    <row r="158" customFormat="false" ht="15" hidden="false" customHeight="false" outlineLevel="0" collapsed="false">
      <c r="A158" s="10"/>
      <c r="B158" s="10"/>
      <c r="C158" s="10"/>
      <c r="D158" s="11"/>
      <c r="E158" s="10"/>
      <c r="F158" s="10"/>
      <c r="G158" s="12"/>
      <c r="H158" s="13" t="str">
        <f aca="true">IF(G158="","",IF(G158&lt;=TODAY(),"Sí","No"))</f>
        <v/>
      </c>
      <c r="I158" s="10"/>
      <c r="J158" s="10"/>
      <c r="K158" s="11"/>
      <c r="L158" s="10"/>
      <c r="M158" s="10"/>
      <c r="N158" s="10"/>
      <c r="O158" s="10"/>
      <c r="P158" s="11"/>
      <c r="Q158" s="10"/>
      <c r="R158" s="10"/>
      <c r="S158" s="11"/>
      <c r="T158" s="12"/>
      <c r="U158" s="13" t="str">
        <f aca="true">IF(AND(T158&lt;&gt;"",T158&lt;TODAY(),OR(L158="No iniciado",L158="En curso")),"Vencida","")</f>
        <v/>
      </c>
      <c r="V158" s="10"/>
      <c r="W158" s="12"/>
      <c r="X158" s="13" t="str">
        <f aca="false">IF(A158="","",IF(AND(J158="No",K158=""),"Sin justificación",IF(AND(OR(L158="Implementado",L158="Verificado"),M158=""),"Sin evidencia",IF(AND(OR(Q158="Crítica",Q158="Alta"),R158=""),"Brecha sin riesgo registrado","OK"))))</f>
        <v/>
      </c>
    </row>
    <row r="159" customFormat="false" ht="15" hidden="false" customHeight="false" outlineLevel="0" collapsed="false">
      <c r="A159" s="10"/>
      <c r="B159" s="10"/>
      <c r="C159" s="10"/>
      <c r="D159" s="11"/>
      <c r="E159" s="10"/>
      <c r="F159" s="10"/>
      <c r="G159" s="12"/>
      <c r="H159" s="13" t="str">
        <f aca="true">IF(G159="","",IF(G159&lt;=TODAY(),"Sí","No"))</f>
        <v/>
      </c>
      <c r="I159" s="10"/>
      <c r="J159" s="10"/>
      <c r="K159" s="11"/>
      <c r="L159" s="10"/>
      <c r="M159" s="10"/>
      <c r="N159" s="10"/>
      <c r="O159" s="10"/>
      <c r="P159" s="11"/>
      <c r="Q159" s="10"/>
      <c r="R159" s="10"/>
      <c r="S159" s="11"/>
      <c r="T159" s="12"/>
      <c r="U159" s="13" t="str">
        <f aca="true">IF(AND(T159&lt;&gt;"",T159&lt;TODAY(),OR(L159="No iniciado",L159="En curso")),"Vencida","")</f>
        <v/>
      </c>
      <c r="V159" s="10"/>
      <c r="W159" s="12"/>
      <c r="X159" s="13" t="str">
        <f aca="false">IF(A159="","",IF(AND(J159="No",K159=""),"Sin justificación",IF(AND(OR(L159="Implementado",L159="Verificado"),M159=""),"Sin evidencia",IF(AND(OR(Q159="Crítica",Q159="Alta"),R159=""),"Brecha sin riesgo registrado","OK"))))</f>
        <v/>
      </c>
    </row>
    <row r="160" customFormat="false" ht="15" hidden="false" customHeight="false" outlineLevel="0" collapsed="false">
      <c r="A160" s="10"/>
      <c r="B160" s="10"/>
      <c r="C160" s="10"/>
      <c r="D160" s="11"/>
      <c r="E160" s="10"/>
      <c r="F160" s="10"/>
      <c r="G160" s="12"/>
      <c r="H160" s="13" t="str">
        <f aca="true">IF(G160="","",IF(G160&lt;=TODAY(),"Sí","No"))</f>
        <v/>
      </c>
      <c r="I160" s="10"/>
      <c r="J160" s="10"/>
      <c r="K160" s="11"/>
      <c r="L160" s="10"/>
      <c r="M160" s="10"/>
      <c r="N160" s="10"/>
      <c r="O160" s="10"/>
      <c r="P160" s="11"/>
      <c r="Q160" s="10"/>
      <c r="R160" s="10"/>
      <c r="S160" s="11"/>
      <c r="T160" s="12"/>
      <c r="U160" s="13" t="str">
        <f aca="true">IF(AND(T160&lt;&gt;"",T160&lt;TODAY(),OR(L160="No iniciado",L160="En curso")),"Vencida","")</f>
        <v/>
      </c>
      <c r="V160" s="10"/>
      <c r="W160" s="12"/>
      <c r="X160" s="13" t="str">
        <f aca="false">IF(A160="","",IF(AND(J160="No",K160=""),"Sin justificación",IF(AND(OR(L160="Implementado",L160="Verificado"),M160=""),"Sin evidencia",IF(AND(OR(Q160="Crítica",Q160="Alta"),R160=""),"Brecha sin riesgo registrado","OK"))))</f>
        <v/>
      </c>
    </row>
    <row r="161" customFormat="false" ht="15" hidden="false" customHeight="false" outlineLevel="0" collapsed="false">
      <c r="A161" s="10"/>
      <c r="B161" s="10"/>
      <c r="C161" s="10"/>
      <c r="D161" s="11"/>
      <c r="E161" s="10"/>
      <c r="F161" s="10"/>
      <c r="G161" s="12"/>
      <c r="H161" s="13" t="str">
        <f aca="true">IF(G161="","",IF(G161&lt;=TODAY(),"Sí","No"))</f>
        <v/>
      </c>
      <c r="I161" s="10"/>
      <c r="J161" s="10"/>
      <c r="K161" s="11"/>
      <c r="L161" s="10"/>
      <c r="M161" s="10"/>
      <c r="N161" s="10"/>
      <c r="O161" s="10"/>
      <c r="P161" s="11"/>
      <c r="Q161" s="10"/>
      <c r="R161" s="10"/>
      <c r="S161" s="11"/>
      <c r="T161" s="12"/>
      <c r="U161" s="13" t="str">
        <f aca="true">IF(AND(T161&lt;&gt;"",T161&lt;TODAY(),OR(L161="No iniciado",L161="En curso")),"Vencida","")</f>
        <v/>
      </c>
      <c r="V161" s="10"/>
      <c r="W161" s="12"/>
      <c r="X161" s="13" t="str">
        <f aca="false">IF(A161="","",IF(AND(J161="No",K161=""),"Sin justificación",IF(AND(OR(L161="Implementado",L161="Verificado"),M161=""),"Sin evidencia",IF(AND(OR(Q161="Crítica",Q161="Alta"),R161=""),"Brecha sin riesgo registrado","OK"))))</f>
        <v/>
      </c>
    </row>
    <row r="162" customFormat="false" ht="15" hidden="false" customHeight="false" outlineLevel="0" collapsed="false">
      <c r="A162" s="10"/>
      <c r="B162" s="10"/>
      <c r="C162" s="10"/>
      <c r="D162" s="11"/>
      <c r="E162" s="10"/>
      <c r="F162" s="10"/>
      <c r="G162" s="12"/>
      <c r="H162" s="13" t="str">
        <f aca="true">IF(G162="","",IF(G162&lt;=TODAY(),"Sí","No"))</f>
        <v/>
      </c>
      <c r="I162" s="10"/>
      <c r="J162" s="10"/>
      <c r="K162" s="11"/>
      <c r="L162" s="10"/>
      <c r="M162" s="10"/>
      <c r="N162" s="10"/>
      <c r="O162" s="10"/>
      <c r="P162" s="11"/>
      <c r="Q162" s="10"/>
      <c r="R162" s="10"/>
      <c r="S162" s="11"/>
      <c r="T162" s="12"/>
      <c r="U162" s="13" t="str">
        <f aca="true">IF(AND(T162&lt;&gt;"",T162&lt;TODAY(),OR(L162="No iniciado",L162="En curso")),"Vencida","")</f>
        <v/>
      </c>
      <c r="V162" s="10"/>
      <c r="W162" s="12"/>
      <c r="X162" s="13" t="str">
        <f aca="false">IF(A162="","",IF(AND(J162="No",K162=""),"Sin justificación",IF(AND(OR(L162="Implementado",L162="Verificado"),M162=""),"Sin evidencia",IF(AND(OR(Q162="Crítica",Q162="Alta"),R162=""),"Brecha sin riesgo registrado","OK"))))</f>
        <v/>
      </c>
    </row>
    <row r="163" customFormat="false" ht="15" hidden="false" customHeight="false" outlineLevel="0" collapsed="false">
      <c r="A163" s="10"/>
      <c r="B163" s="10"/>
      <c r="C163" s="10"/>
      <c r="D163" s="11"/>
      <c r="E163" s="10"/>
      <c r="F163" s="10"/>
      <c r="G163" s="12"/>
      <c r="H163" s="13" t="str">
        <f aca="true">IF(G163="","",IF(G163&lt;=TODAY(),"Sí","No"))</f>
        <v/>
      </c>
      <c r="I163" s="10"/>
      <c r="J163" s="10"/>
      <c r="K163" s="11"/>
      <c r="L163" s="10"/>
      <c r="M163" s="10"/>
      <c r="N163" s="10"/>
      <c r="O163" s="10"/>
      <c r="P163" s="11"/>
      <c r="Q163" s="10"/>
      <c r="R163" s="10"/>
      <c r="S163" s="11"/>
      <c r="T163" s="12"/>
      <c r="U163" s="13" t="str">
        <f aca="true">IF(AND(T163&lt;&gt;"",T163&lt;TODAY(),OR(L163="No iniciado",L163="En curso")),"Vencida","")</f>
        <v/>
      </c>
      <c r="V163" s="10"/>
      <c r="W163" s="12"/>
      <c r="X163" s="13" t="str">
        <f aca="false">IF(A163="","",IF(AND(J163="No",K163=""),"Sin justificación",IF(AND(OR(L163="Implementado",L163="Verificado"),M163=""),"Sin evidencia",IF(AND(OR(Q163="Crítica",Q163="Alta"),R163=""),"Brecha sin riesgo registrado","OK"))))</f>
        <v/>
      </c>
    </row>
    <row r="164" customFormat="false" ht="15" hidden="false" customHeight="false" outlineLevel="0" collapsed="false">
      <c r="A164" s="10"/>
      <c r="B164" s="10"/>
      <c r="C164" s="10"/>
      <c r="D164" s="11"/>
      <c r="E164" s="10"/>
      <c r="F164" s="10"/>
      <c r="G164" s="12"/>
      <c r="H164" s="13" t="str">
        <f aca="true">IF(G164="","",IF(G164&lt;=TODAY(),"Sí","No"))</f>
        <v/>
      </c>
      <c r="I164" s="10"/>
      <c r="J164" s="10"/>
      <c r="K164" s="11"/>
      <c r="L164" s="10"/>
      <c r="M164" s="10"/>
      <c r="N164" s="10"/>
      <c r="O164" s="10"/>
      <c r="P164" s="11"/>
      <c r="Q164" s="10"/>
      <c r="R164" s="10"/>
      <c r="S164" s="11"/>
      <c r="T164" s="12"/>
      <c r="U164" s="13" t="str">
        <f aca="true">IF(AND(T164&lt;&gt;"",T164&lt;TODAY(),OR(L164="No iniciado",L164="En curso")),"Vencida","")</f>
        <v/>
      </c>
      <c r="V164" s="10"/>
      <c r="W164" s="12"/>
      <c r="X164" s="13" t="str">
        <f aca="false">IF(A164="","",IF(AND(J164="No",K164=""),"Sin justificación",IF(AND(OR(L164="Implementado",L164="Verificado"),M164=""),"Sin evidencia",IF(AND(OR(Q164="Crítica",Q164="Alta"),R164=""),"Brecha sin riesgo registrado","OK"))))</f>
        <v/>
      </c>
    </row>
    <row r="165" customFormat="false" ht="15" hidden="false" customHeight="false" outlineLevel="0" collapsed="false">
      <c r="A165" s="10"/>
      <c r="B165" s="10"/>
      <c r="C165" s="10"/>
      <c r="D165" s="11"/>
      <c r="E165" s="10"/>
      <c r="F165" s="10"/>
      <c r="G165" s="12"/>
      <c r="H165" s="13" t="str">
        <f aca="true">IF(G165="","",IF(G165&lt;=TODAY(),"Sí","No"))</f>
        <v/>
      </c>
      <c r="I165" s="10"/>
      <c r="J165" s="10"/>
      <c r="K165" s="11"/>
      <c r="L165" s="10"/>
      <c r="M165" s="10"/>
      <c r="N165" s="10"/>
      <c r="O165" s="10"/>
      <c r="P165" s="11"/>
      <c r="Q165" s="10"/>
      <c r="R165" s="10"/>
      <c r="S165" s="11"/>
      <c r="T165" s="12"/>
      <c r="U165" s="13" t="str">
        <f aca="true">IF(AND(T165&lt;&gt;"",T165&lt;TODAY(),OR(L165="No iniciado",L165="En curso")),"Vencida","")</f>
        <v/>
      </c>
      <c r="V165" s="10"/>
      <c r="W165" s="12"/>
      <c r="X165" s="13" t="str">
        <f aca="false">IF(A165="","",IF(AND(J165="No",K165=""),"Sin justificación",IF(AND(OR(L165="Implementado",L165="Verificado"),M165=""),"Sin evidencia",IF(AND(OR(Q165="Crítica",Q165="Alta"),R165=""),"Brecha sin riesgo registrado","OK"))))</f>
        <v/>
      </c>
    </row>
    <row r="166" customFormat="false" ht="15" hidden="false" customHeight="false" outlineLevel="0" collapsed="false">
      <c r="A166" s="10"/>
      <c r="B166" s="10"/>
      <c r="C166" s="10"/>
      <c r="D166" s="11"/>
      <c r="E166" s="10"/>
      <c r="F166" s="10"/>
      <c r="G166" s="12"/>
      <c r="H166" s="13" t="str">
        <f aca="true">IF(G166="","",IF(G166&lt;=TODAY(),"Sí","No"))</f>
        <v/>
      </c>
      <c r="I166" s="10"/>
      <c r="J166" s="10"/>
      <c r="K166" s="11"/>
      <c r="L166" s="10"/>
      <c r="M166" s="10"/>
      <c r="N166" s="10"/>
      <c r="O166" s="10"/>
      <c r="P166" s="11"/>
      <c r="Q166" s="10"/>
      <c r="R166" s="10"/>
      <c r="S166" s="11"/>
      <c r="T166" s="12"/>
      <c r="U166" s="13" t="str">
        <f aca="true">IF(AND(T166&lt;&gt;"",T166&lt;TODAY(),OR(L166="No iniciado",L166="En curso")),"Vencida","")</f>
        <v/>
      </c>
      <c r="V166" s="10"/>
      <c r="W166" s="12"/>
      <c r="X166" s="13" t="str">
        <f aca="false">IF(A166="","",IF(AND(J166="No",K166=""),"Sin justificación",IF(AND(OR(L166="Implementado",L166="Verificado"),M166=""),"Sin evidencia",IF(AND(OR(Q166="Crítica",Q166="Alta"),R166=""),"Brecha sin riesgo registrado","OK"))))</f>
        <v/>
      </c>
    </row>
    <row r="167" customFormat="false" ht="15" hidden="false" customHeight="false" outlineLevel="0" collapsed="false">
      <c r="A167" s="10"/>
      <c r="B167" s="10"/>
      <c r="C167" s="10"/>
      <c r="D167" s="11"/>
      <c r="E167" s="10"/>
      <c r="F167" s="10"/>
      <c r="G167" s="12"/>
      <c r="H167" s="13" t="str">
        <f aca="true">IF(G167="","",IF(G167&lt;=TODAY(),"Sí","No"))</f>
        <v/>
      </c>
      <c r="I167" s="10"/>
      <c r="J167" s="10"/>
      <c r="K167" s="11"/>
      <c r="L167" s="10"/>
      <c r="M167" s="10"/>
      <c r="N167" s="10"/>
      <c r="O167" s="10"/>
      <c r="P167" s="11"/>
      <c r="Q167" s="10"/>
      <c r="R167" s="10"/>
      <c r="S167" s="11"/>
      <c r="T167" s="12"/>
      <c r="U167" s="13" t="str">
        <f aca="true">IF(AND(T167&lt;&gt;"",T167&lt;TODAY(),OR(L167="No iniciado",L167="En curso")),"Vencida","")</f>
        <v/>
      </c>
      <c r="V167" s="10"/>
      <c r="W167" s="12"/>
      <c r="X167" s="13" t="str">
        <f aca="false">IF(A167="","",IF(AND(J167="No",K167=""),"Sin justificación",IF(AND(OR(L167="Implementado",L167="Verificado"),M167=""),"Sin evidencia",IF(AND(OR(Q167="Crítica",Q167="Alta"),R167=""),"Brecha sin riesgo registrado","OK"))))</f>
        <v/>
      </c>
    </row>
    <row r="168" customFormat="false" ht="15" hidden="false" customHeight="false" outlineLevel="0" collapsed="false">
      <c r="A168" s="10"/>
      <c r="B168" s="10"/>
      <c r="C168" s="10"/>
      <c r="D168" s="11"/>
      <c r="E168" s="10"/>
      <c r="F168" s="10"/>
      <c r="G168" s="12"/>
      <c r="H168" s="13" t="str">
        <f aca="true">IF(G168="","",IF(G168&lt;=TODAY(),"Sí","No"))</f>
        <v/>
      </c>
      <c r="I168" s="10"/>
      <c r="J168" s="10"/>
      <c r="K168" s="11"/>
      <c r="L168" s="10"/>
      <c r="M168" s="10"/>
      <c r="N168" s="10"/>
      <c r="O168" s="10"/>
      <c r="P168" s="11"/>
      <c r="Q168" s="10"/>
      <c r="R168" s="10"/>
      <c r="S168" s="11"/>
      <c r="T168" s="12"/>
      <c r="U168" s="13" t="str">
        <f aca="true">IF(AND(T168&lt;&gt;"",T168&lt;TODAY(),OR(L168="No iniciado",L168="En curso")),"Vencida","")</f>
        <v/>
      </c>
      <c r="V168" s="10"/>
      <c r="W168" s="12"/>
      <c r="X168" s="13" t="str">
        <f aca="false">IF(A168="","",IF(AND(J168="No",K168=""),"Sin justificación",IF(AND(OR(L168="Implementado",L168="Verificado"),M168=""),"Sin evidencia",IF(AND(OR(Q168="Crítica",Q168="Alta"),R168=""),"Brecha sin riesgo registrado","OK"))))</f>
        <v/>
      </c>
    </row>
    <row r="169" customFormat="false" ht="15" hidden="false" customHeight="false" outlineLevel="0" collapsed="false">
      <c r="A169" s="10"/>
      <c r="B169" s="10"/>
      <c r="C169" s="10"/>
      <c r="D169" s="11"/>
      <c r="E169" s="10"/>
      <c r="F169" s="10"/>
      <c r="G169" s="12"/>
      <c r="H169" s="13" t="str">
        <f aca="true">IF(G169="","",IF(G169&lt;=TODAY(),"Sí","No"))</f>
        <v/>
      </c>
      <c r="I169" s="10"/>
      <c r="J169" s="10"/>
      <c r="K169" s="11"/>
      <c r="L169" s="10"/>
      <c r="M169" s="10"/>
      <c r="N169" s="10"/>
      <c r="O169" s="10"/>
      <c r="P169" s="11"/>
      <c r="Q169" s="10"/>
      <c r="R169" s="10"/>
      <c r="S169" s="11"/>
      <c r="T169" s="12"/>
      <c r="U169" s="13" t="str">
        <f aca="true">IF(AND(T169&lt;&gt;"",T169&lt;TODAY(),OR(L169="No iniciado",L169="En curso")),"Vencida","")</f>
        <v/>
      </c>
      <c r="V169" s="10"/>
      <c r="W169" s="12"/>
      <c r="X169" s="13" t="str">
        <f aca="false">IF(A169="","",IF(AND(J169="No",K169=""),"Sin justificación",IF(AND(OR(L169="Implementado",L169="Verificado"),M169=""),"Sin evidencia",IF(AND(OR(Q169="Crítica",Q169="Alta"),R169=""),"Brecha sin riesgo registrado","OK"))))</f>
        <v/>
      </c>
    </row>
    <row r="170" customFormat="false" ht="15" hidden="false" customHeight="false" outlineLevel="0" collapsed="false">
      <c r="A170" s="10"/>
      <c r="B170" s="10"/>
      <c r="C170" s="10"/>
      <c r="D170" s="11"/>
      <c r="E170" s="10"/>
      <c r="F170" s="10"/>
      <c r="G170" s="12"/>
      <c r="H170" s="13" t="str">
        <f aca="true">IF(G170="","",IF(G170&lt;=TODAY(),"Sí","No"))</f>
        <v/>
      </c>
      <c r="I170" s="10"/>
      <c r="J170" s="10"/>
      <c r="K170" s="11"/>
      <c r="L170" s="10"/>
      <c r="M170" s="10"/>
      <c r="N170" s="10"/>
      <c r="O170" s="10"/>
      <c r="P170" s="11"/>
      <c r="Q170" s="10"/>
      <c r="R170" s="10"/>
      <c r="S170" s="11"/>
      <c r="T170" s="12"/>
      <c r="U170" s="13" t="str">
        <f aca="true">IF(AND(T170&lt;&gt;"",T170&lt;TODAY(),OR(L170="No iniciado",L170="En curso")),"Vencida","")</f>
        <v/>
      </c>
      <c r="V170" s="10"/>
      <c r="W170" s="12"/>
      <c r="X170" s="13" t="str">
        <f aca="false">IF(A170="","",IF(AND(J170="No",K170=""),"Sin justificación",IF(AND(OR(L170="Implementado",L170="Verificado"),M170=""),"Sin evidencia",IF(AND(OR(Q170="Crítica",Q170="Alta"),R170=""),"Brecha sin riesgo registrado","OK"))))</f>
        <v/>
      </c>
    </row>
    <row r="171" customFormat="false" ht="15" hidden="false" customHeight="false" outlineLevel="0" collapsed="false">
      <c r="A171" s="10"/>
      <c r="B171" s="10"/>
      <c r="C171" s="10"/>
      <c r="D171" s="11"/>
      <c r="E171" s="10"/>
      <c r="F171" s="10"/>
      <c r="G171" s="12"/>
      <c r="H171" s="13" t="str">
        <f aca="true">IF(G171="","",IF(G171&lt;=TODAY(),"Sí","No"))</f>
        <v/>
      </c>
      <c r="I171" s="10"/>
      <c r="J171" s="10"/>
      <c r="K171" s="11"/>
      <c r="L171" s="10"/>
      <c r="M171" s="10"/>
      <c r="N171" s="10"/>
      <c r="O171" s="10"/>
      <c r="P171" s="11"/>
      <c r="Q171" s="10"/>
      <c r="R171" s="10"/>
      <c r="S171" s="11"/>
      <c r="T171" s="12"/>
      <c r="U171" s="13" t="str">
        <f aca="true">IF(AND(T171&lt;&gt;"",T171&lt;TODAY(),OR(L171="No iniciado",L171="En curso")),"Vencida","")</f>
        <v/>
      </c>
      <c r="V171" s="10"/>
      <c r="W171" s="12"/>
      <c r="X171" s="13" t="str">
        <f aca="false">IF(A171="","",IF(AND(J171="No",K171=""),"Sin justificación",IF(AND(OR(L171="Implementado",L171="Verificado"),M171=""),"Sin evidencia",IF(AND(OR(Q171="Crítica",Q171="Alta"),R171=""),"Brecha sin riesgo registrado","OK"))))</f>
        <v/>
      </c>
    </row>
    <row r="172" customFormat="false" ht="15" hidden="false" customHeight="false" outlineLevel="0" collapsed="false">
      <c r="A172" s="10"/>
      <c r="B172" s="10"/>
      <c r="C172" s="10"/>
      <c r="D172" s="11"/>
      <c r="E172" s="10"/>
      <c r="F172" s="10"/>
      <c r="G172" s="12"/>
      <c r="H172" s="13" t="str">
        <f aca="true">IF(G172="","",IF(G172&lt;=TODAY(),"Sí","No"))</f>
        <v/>
      </c>
      <c r="I172" s="10"/>
      <c r="J172" s="10"/>
      <c r="K172" s="11"/>
      <c r="L172" s="10"/>
      <c r="M172" s="10"/>
      <c r="N172" s="10"/>
      <c r="O172" s="10"/>
      <c r="P172" s="11"/>
      <c r="Q172" s="10"/>
      <c r="R172" s="10"/>
      <c r="S172" s="11"/>
      <c r="T172" s="12"/>
      <c r="U172" s="13" t="str">
        <f aca="true">IF(AND(T172&lt;&gt;"",T172&lt;TODAY(),OR(L172="No iniciado",L172="En curso")),"Vencida","")</f>
        <v/>
      </c>
      <c r="V172" s="10"/>
      <c r="W172" s="12"/>
      <c r="X172" s="13" t="str">
        <f aca="false">IF(A172="","",IF(AND(J172="No",K172=""),"Sin justificación",IF(AND(OR(L172="Implementado",L172="Verificado"),M172=""),"Sin evidencia",IF(AND(OR(Q172="Crítica",Q172="Alta"),R172=""),"Brecha sin riesgo registrado","OK"))))</f>
        <v/>
      </c>
    </row>
    <row r="173" customFormat="false" ht="15" hidden="false" customHeight="false" outlineLevel="0" collapsed="false">
      <c r="A173" s="10"/>
      <c r="B173" s="10"/>
      <c r="C173" s="10"/>
      <c r="D173" s="11"/>
      <c r="E173" s="10"/>
      <c r="F173" s="10"/>
      <c r="G173" s="12"/>
      <c r="H173" s="13" t="str">
        <f aca="true">IF(G173="","",IF(G173&lt;=TODAY(),"Sí","No"))</f>
        <v/>
      </c>
      <c r="I173" s="10"/>
      <c r="J173" s="10"/>
      <c r="K173" s="11"/>
      <c r="L173" s="10"/>
      <c r="M173" s="10"/>
      <c r="N173" s="10"/>
      <c r="O173" s="10"/>
      <c r="P173" s="11"/>
      <c r="Q173" s="10"/>
      <c r="R173" s="10"/>
      <c r="S173" s="11"/>
      <c r="T173" s="12"/>
      <c r="U173" s="13" t="str">
        <f aca="true">IF(AND(T173&lt;&gt;"",T173&lt;TODAY(),OR(L173="No iniciado",L173="En curso")),"Vencida","")</f>
        <v/>
      </c>
      <c r="V173" s="10"/>
      <c r="W173" s="12"/>
      <c r="X173" s="13" t="str">
        <f aca="false">IF(A173="","",IF(AND(J173="No",K173=""),"Sin justificación",IF(AND(OR(L173="Implementado",L173="Verificado"),M173=""),"Sin evidencia",IF(AND(OR(Q173="Crítica",Q173="Alta"),R173=""),"Brecha sin riesgo registrado","OK"))))</f>
        <v/>
      </c>
    </row>
    <row r="174" customFormat="false" ht="15" hidden="false" customHeight="false" outlineLevel="0" collapsed="false">
      <c r="A174" s="10"/>
      <c r="B174" s="10"/>
      <c r="C174" s="10"/>
      <c r="D174" s="11"/>
      <c r="E174" s="10"/>
      <c r="F174" s="10"/>
      <c r="G174" s="12"/>
      <c r="H174" s="13" t="str">
        <f aca="true">IF(G174="","",IF(G174&lt;=TODAY(),"Sí","No"))</f>
        <v/>
      </c>
      <c r="I174" s="10"/>
      <c r="J174" s="10"/>
      <c r="K174" s="11"/>
      <c r="L174" s="10"/>
      <c r="M174" s="10"/>
      <c r="N174" s="10"/>
      <c r="O174" s="10"/>
      <c r="P174" s="11"/>
      <c r="Q174" s="10"/>
      <c r="R174" s="10"/>
      <c r="S174" s="11"/>
      <c r="T174" s="12"/>
      <c r="U174" s="13" t="str">
        <f aca="true">IF(AND(T174&lt;&gt;"",T174&lt;TODAY(),OR(L174="No iniciado",L174="En curso")),"Vencida","")</f>
        <v/>
      </c>
      <c r="V174" s="10"/>
      <c r="W174" s="12"/>
      <c r="X174" s="13" t="str">
        <f aca="false">IF(A174="","",IF(AND(J174="No",K174=""),"Sin justificación",IF(AND(OR(L174="Implementado",L174="Verificado"),M174=""),"Sin evidencia",IF(AND(OR(Q174="Crítica",Q174="Alta"),R174=""),"Brecha sin riesgo registrado","OK"))))</f>
        <v/>
      </c>
    </row>
    <row r="175" customFormat="false" ht="15" hidden="false" customHeight="false" outlineLevel="0" collapsed="false">
      <c r="A175" s="10"/>
      <c r="B175" s="10"/>
      <c r="C175" s="10"/>
      <c r="D175" s="11"/>
      <c r="E175" s="10"/>
      <c r="F175" s="10"/>
      <c r="G175" s="12"/>
      <c r="H175" s="13" t="str">
        <f aca="true">IF(G175="","",IF(G175&lt;=TODAY(),"Sí","No"))</f>
        <v/>
      </c>
      <c r="I175" s="10"/>
      <c r="J175" s="10"/>
      <c r="K175" s="11"/>
      <c r="L175" s="10"/>
      <c r="M175" s="10"/>
      <c r="N175" s="10"/>
      <c r="O175" s="10"/>
      <c r="P175" s="11"/>
      <c r="Q175" s="10"/>
      <c r="R175" s="10"/>
      <c r="S175" s="11"/>
      <c r="T175" s="12"/>
      <c r="U175" s="13" t="str">
        <f aca="true">IF(AND(T175&lt;&gt;"",T175&lt;TODAY(),OR(L175="No iniciado",L175="En curso")),"Vencida","")</f>
        <v/>
      </c>
      <c r="V175" s="10"/>
      <c r="W175" s="12"/>
      <c r="X175" s="13" t="str">
        <f aca="false">IF(A175="","",IF(AND(J175="No",K175=""),"Sin justificación",IF(AND(OR(L175="Implementado",L175="Verificado"),M175=""),"Sin evidencia",IF(AND(OR(Q175="Crítica",Q175="Alta"),R175=""),"Brecha sin riesgo registrado","OK"))))</f>
        <v/>
      </c>
    </row>
    <row r="176" customFormat="false" ht="15" hidden="false" customHeight="false" outlineLevel="0" collapsed="false">
      <c r="A176" s="10"/>
      <c r="B176" s="10"/>
      <c r="C176" s="10"/>
      <c r="D176" s="11"/>
      <c r="E176" s="10"/>
      <c r="F176" s="10"/>
      <c r="G176" s="12"/>
      <c r="H176" s="13" t="str">
        <f aca="true">IF(G176="","",IF(G176&lt;=TODAY(),"Sí","No"))</f>
        <v/>
      </c>
      <c r="I176" s="10"/>
      <c r="J176" s="10"/>
      <c r="K176" s="11"/>
      <c r="L176" s="10"/>
      <c r="M176" s="10"/>
      <c r="N176" s="10"/>
      <c r="O176" s="10"/>
      <c r="P176" s="11"/>
      <c r="Q176" s="10"/>
      <c r="R176" s="10"/>
      <c r="S176" s="11"/>
      <c r="T176" s="12"/>
      <c r="U176" s="13" t="str">
        <f aca="true">IF(AND(T176&lt;&gt;"",T176&lt;TODAY(),OR(L176="No iniciado",L176="En curso")),"Vencida","")</f>
        <v/>
      </c>
      <c r="V176" s="10"/>
      <c r="W176" s="12"/>
      <c r="X176" s="13" t="str">
        <f aca="false">IF(A176="","",IF(AND(J176="No",K176=""),"Sin justificación",IF(AND(OR(L176="Implementado",L176="Verificado"),M176=""),"Sin evidencia",IF(AND(OR(Q176="Crítica",Q176="Alta"),R176=""),"Brecha sin riesgo registrado","OK"))))</f>
        <v/>
      </c>
    </row>
    <row r="177" customFormat="false" ht="15" hidden="false" customHeight="false" outlineLevel="0" collapsed="false">
      <c r="A177" s="10"/>
      <c r="B177" s="10"/>
      <c r="C177" s="10"/>
      <c r="D177" s="11"/>
      <c r="E177" s="10"/>
      <c r="F177" s="10"/>
      <c r="G177" s="12"/>
      <c r="H177" s="13" t="str">
        <f aca="true">IF(G177="","",IF(G177&lt;=TODAY(),"Sí","No"))</f>
        <v/>
      </c>
      <c r="I177" s="10"/>
      <c r="J177" s="10"/>
      <c r="K177" s="11"/>
      <c r="L177" s="10"/>
      <c r="M177" s="10"/>
      <c r="N177" s="10"/>
      <c r="O177" s="10"/>
      <c r="P177" s="11"/>
      <c r="Q177" s="10"/>
      <c r="R177" s="10"/>
      <c r="S177" s="11"/>
      <c r="T177" s="12"/>
      <c r="U177" s="13" t="str">
        <f aca="true">IF(AND(T177&lt;&gt;"",T177&lt;TODAY(),OR(L177="No iniciado",L177="En curso")),"Vencida","")</f>
        <v/>
      </c>
      <c r="V177" s="10"/>
      <c r="W177" s="12"/>
      <c r="X177" s="13" t="str">
        <f aca="false">IF(A177="","",IF(AND(J177="No",K177=""),"Sin justificación",IF(AND(OR(L177="Implementado",L177="Verificado"),M177=""),"Sin evidencia",IF(AND(OR(Q177="Crítica",Q177="Alta"),R177=""),"Brecha sin riesgo registrado","OK"))))</f>
        <v/>
      </c>
    </row>
    <row r="178" customFormat="false" ht="15" hidden="false" customHeight="false" outlineLevel="0" collapsed="false">
      <c r="A178" s="10"/>
      <c r="B178" s="10"/>
      <c r="C178" s="10"/>
      <c r="D178" s="11"/>
      <c r="E178" s="10"/>
      <c r="F178" s="10"/>
      <c r="G178" s="12"/>
      <c r="H178" s="13" t="str">
        <f aca="true">IF(G178="","",IF(G178&lt;=TODAY(),"Sí","No"))</f>
        <v/>
      </c>
      <c r="I178" s="10"/>
      <c r="J178" s="10"/>
      <c r="K178" s="11"/>
      <c r="L178" s="10"/>
      <c r="M178" s="10"/>
      <c r="N178" s="10"/>
      <c r="O178" s="10"/>
      <c r="P178" s="11"/>
      <c r="Q178" s="10"/>
      <c r="R178" s="10"/>
      <c r="S178" s="11"/>
      <c r="T178" s="12"/>
      <c r="U178" s="13" t="str">
        <f aca="true">IF(AND(T178&lt;&gt;"",T178&lt;TODAY(),OR(L178="No iniciado",L178="En curso")),"Vencida","")</f>
        <v/>
      </c>
      <c r="V178" s="10"/>
      <c r="W178" s="12"/>
      <c r="X178" s="13" t="str">
        <f aca="false">IF(A178="","",IF(AND(J178="No",K178=""),"Sin justificación",IF(AND(OR(L178="Implementado",L178="Verificado"),M178=""),"Sin evidencia",IF(AND(OR(Q178="Crítica",Q178="Alta"),R178=""),"Brecha sin riesgo registrado","OK"))))</f>
        <v/>
      </c>
    </row>
    <row r="179" customFormat="false" ht="15" hidden="false" customHeight="false" outlineLevel="0" collapsed="false">
      <c r="A179" s="10"/>
      <c r="B179" s="10"/>
      <c r="C179" s="10"/>
      <c r="D179" s="11"/>
      <c r="E179" s="10"/>
      <c r="F179" s="10"/>
      <c r="G179" s="12"/>
      <c r="H179" s="13" t="str">
        <f aca="true">IF(G179="","",IF(G179&lt;=TODAY(),"Sí","No"))</f>
        <v/>
      </c>
      <c r="I179" s="10"/>
      <c r="J179" s="10"/>
      <c r="K179" s="11"/>
      <c r="L179" s="10"/>
      <c r="M179" s="10"/>
      <c r="N179" s="10"/>
      <c r="O179" s="10"/>
      <c r="P179" s="11"/>
      <c r="Q179" s="10"/>
      <c r="R179" s="10"/>
      <c r="S179" s="11"/>
      <c r="T179" s="12"/>
      <c r="U179" s="13" t="str">
        <f aca="true">IF(AND(T179&lt;&gt;"",T179&lt;TODAY(),OR(L179="No iniciado",L179="En curso")),"Vencida","")</f>
        <v/>
      </c>
      <c r="V179" s="10"/>
      <c r="W179" s="12"/>
      <c r="X179" s="13" t="str">
        <f aca="false">IF(A179="","",IF(AND(J179="No",K179=""),"Sin justificación",IF(AND(OR(L179="Implementado",L179="Verificado"),M179=""),"Sin evidencia",IF(AND(OR(Q179="Crítica",Q179="Alta"),R179=""),"Brecha sin riesgo registrado","OK"))))</f>
        <v/>
      </c>
    </row>
    <row r="180" customFormat="false" ht="15" hidden="false" customHeight="false" outlineLevel="0" collapsed="false">
      <c r="A180" s="10"/>
      <c r="B180" s="10"/>
      <c r="C180" s="10"/>
      <c r="D180" s="11"/>
      <c r="E180" s="10"/>
      <c r="F180" s="10"/>
      <c r="G180" s="12"/>
      <c r="H180" s="13" t="str">
        <f aca="true">IF(G180="","",IF(G180&lt;=TODAY(),"Sí","No"))</f>
        <v/>
      </c>
      <c r="I180" s="10"/>
      <c r="J180" s="10"/>
      <c r="K180" s="11"/>
      <c r="L180" s="10"/>
      <c r="M180" s="10"/>
      <c r="N180" s="10"/>
      <c r="O180" s="10"/>
      <c r="P180" s="11"/>
      <c r="Q180" s="10"/>
      <c r="R180" s="10"/>
      <c r="S180" s="11"/>
      <c r="T180" s="12"/>
      <c r="U180" s="13" t="str">
        <f aca="true">IF(AND(T180&lt;&gt;"",T180&lt;TODAY(),OR(L180="No iniciado",L180="En curso")),"Vencida","")</f>
        <v/>
      </c>
      <c r="V180" s="10"/>
      <c r="W180" s="12"/>
      <c r="X180" s="13" t="str">
        <f aca="false">IF(A180="","",IF(AND(J180="No",K180=""),"Sin justificación",IF(AND(OR(L180="Implementado",L180="Verificado"),M180=""),"Sin evidencia",IF(AND(OR(Q180="Crítica",Q180="Alta"),R180=""),"Brecha sin riesgo registrado","OK"))))</f>
        <v/>
      </c>
    </row>
    <row r="181" customFormat="false" ht="15" hidden="false" customHeight="false" outlineLevel="0" collapsed="false">
      <c r="A181" s="10"/>
      <c r="B181" s="10"/>
      <c r="C181" s="10"/>
      <c r="D181" s="11"/>
      <c r="E181" s="10"/>
      <c r="F181" s="10"/>
      <c r="G181" s="12"/>
      <c r="H181" s="13" t="str">
        <f aca="true">IF(G181="","",IF(G181&lt;=TODAY(),"Sí","No"))</f>
        <v/>
      </c>
      <c r="I181" s="10"/>
      <c r="J181" s="10"/>
      <c r="K181" s="11"/>
      <c r="L181" s="10"/>
      <c r="M181" s="10"/>
      <c r="N181" s="10"/>
      <c r="O181" s="10"/>
      <c r="P181" s="11"/>
      <c r="Q181" s="10"/>
      <c r="R181" s="10"/>
      <c r="S181" s="11"/>
      <c r="T181" s="12"/>
      <c r="U181" s="13" t="str">
        <f aca="true">IF(AND(T181&lt;&gt;"",T181&lt;TODAY(),OR(L181="No iniciado",L181="En curso")),"Vencida","")</f>
        <v/>
      </c>
      <c r="V181" s="10"/>
      <c r="W181" s="12"/>
      <c r="X181" s="13" t="str">
        <f aca="false">IF(A181="","",IF(AND(J181="No",K181=""),"Sin justificación",IF(AND(OR(L181="Implementado",L181="Verificado"),M181=""),"Sin evidencia",IF(AND(OR(Q181="Crítica",Q181="Alta"),R181=""),"Brecha sin riesgo registrado","OK"))))</f>
        <v/>
      </c>
    </row>
    <row r="182" customFormat="false" ht="15" hidden="false" customHeight="false" outlineLevel="0" collapsed="false">
      <c r="A182" s="10"/>
      <c r="B182" s="10"/>
      <c r="C182" s="10"/>
      <c r="D182" s="11"/>
      <c r="E182" s="10"/>
      <c r="F182" s="10"/>
      <c r="G182" s="12"/>
      <c r="H182" s="13" t="str">
        <f aca="true">IF(G182="","",IF(G182&lt;=TODAY(),"Sí","No"))</f>
        <v/>
      </c>
      <c r="I182" s="10"/>
      <c r="J182" s="10"/>
      <c r="K182" s="11"/>
      <c r="L182" s="10"/>
      <c r="M182" s="10"/>
      <c r="N182" s="10"/>
      <c r="O182" s="10"/>
      <c r="P182" s="11"/>
      <c r="Q182" s="10"/>
      <c r="R182" s="10"/>
      <c r="S182" s="11"/>
      <c r="T182" s="12"/>
      <c r="U182" s="13" t="str">
        <f aca="true">IF(AND(T182&lt;&gt;"",T182&lt;TODAY(),OR(L182="No iniciado",L182="En curso")),"Vencida","")</f>
        <v/>
      </c>
      <c r="V182" s="10"/>
      <c r="W182" s="12"/>
      <c r="X182" s="13" t="str">
        <f aca="false">IF(A182="","",IF(AND(J182="No",K182=""),"Sin justificación",IF(AND(OR(L182="Implementado",L182="Verificado"),M182=""),"Sin evidencia",IF(AND(OR(Q182="Crítica",Q182="Alta"),R182=""),"Brecha sin riesgo registrado","OK"))))</f>
        <v/>
      </c>
    </row>
    <row r="183" customFormat="false" ht="15" hidden="false" customHeight="false" outlineLevel="0" collapsed="false">
      <c r="A183" s="10"/>
      <c r="B183" s="10"/>
      <c r="C183" s="10"/>
      <c r="D183" s="11"/>
      <c r="E183" s="10"/>
      <c r="F183" s="10"/>
      <c r="G183" s="12"/>
      <c r="H183" s="13" t="str">
        <f aca="true">IF(G183="","",IF(G183&lt;=TODAY(),"Sí","No"))</f>
        <v/>
      </c>
      <c r="I183" s="10"/>
      <c r="J183" s="10"/>
      <c r="K183" s="11"/>
      <c r="L183" s="10"/>
      <c r="M183" s="10"/>
      <c r="N183" s="10"/>
      <c r="O183" s="10"/>
      <c r="P183" s="11"/>
      <c r="Q183" s="10"/>
      <c r="R183" s="10"/>
      <c r="S183" s="11"/>
      <c r="T183" s="12"/>
      <c r="U183" s="13" t="str">
        <f aca="true">IF(AND(T183&lt;&gt;"",T183&lt;TODAY(),OR(L183="No iniciado",L183="En curso")),"Vencida","")</f>
        <v/>
      </c>
      <c r="V183" s="10"/>
      <c r="W183" s="12"/>
      <c r="X183" s="13" t="str">
        <f aca="false">IF(A183="","",IF(AND(J183="No",K183=""),"Sin justificación",IF(AND(OR(L183="Implementado",L183="Verificado"),M183=""),"Sin evidencia",IF(AND(OR(Q183="Crítica",Q183="Alta"),R183=""),"Brecha sin riesgo registrado","OK"))))</f>
        <v/>
      </c>
    </row>
    <row r="184" customFormat="false" ht="15" hidden="false" customHeight="false" outlineLevel="0" collapsed="false">
      <c r="A184" s="10"/>
      <c r="B184" s="10"/>
      <c r="C184" s="10"/>
      <c r="D184" s="11"/>
      <c r="E184" s="10"/>
      <c r="F184" s="10"/>
      <c r="G184" s="12"/>
      <c r="H184" s="13" t="str">
        <f aca="true">IF(G184="","",IF(G184&lt;=TODAY(),"Sí","No"))</f>
        <v/>
      </c>
      <c r="I184" s="10"/>
      <c r="J184" s="10"/>
      <c r="K184" s="11"/>
      <c r="L184" s="10"/>
      <c r="M184" s="10"/>
      <c r="N184" s="10"/>
      <c r="O184" s="10"/>
      <c r="P184" s="11"/>
      <c r="Q184" s="10"/>
      <c r="R184" s="10"/>
      <c r="S184" s="11"/>
      <c r="T184" s="12"/>
      <c r="U184" s="13" t="str">
        <f aca="true">IF(AND(T184&lt;&gt;"",T184&lt;TODAY(),OR(L184="No iniciado",L184="En curso")),"Vencida","")</f>
        <v/>
      </c>
      <c r="V184" s="10"/>
      <c r="W184" s="12"/>
      <c r="X184" s="13" t="str">
        <f aca="false">IF(A184="","",IF(AND(J184="No",K184=""),"Sin justificación",IF(AND(OR(L184="Implementado",L184="Verificado"),M184=""),"Sin evidencia",IF(AND(OR(Q184="Crítica",Q184="Alta"),R184=""),"Brecha sin riesgo registrado","OK"))))</f>
        <v/>
      </c>
    </row>
    <row r="185" customFormat="false" ht="15" hidden="false" customHeight="false" outlineLevel="0" collapsed="false">
      <c r="A185" s="10"/>
      <c r="B185" s="10"/>
      <c r="C185" s="10"/>
      <c r="D185" s="11"/>
      <c r="E185" s="10"/>
      <c r="F185" s="10"/>
      <c r="G185" s="12"/>
      <c r="H185" s="13" t="str">
        <f aca="true">IF(G185="","",IF(G185&lt;=TODAY(),"Sí","No"))</f>
        <v/>
      </c>
      <c r="I185" s="10"/>
      <c r="J185" s="10"/>
      <c r="K185" s="11"/>
      <c r="L185" s="10"/>
      <c r="M185" s="10"/>
      <c r="N185" s="10"/>
      <c r="O185" s="10"/>
      <c r="P185" s="11"/>
      <c r="Q185" s="10"/>
      <c r="R185" s="10"/>
      <c r="S185" s="11"/>
      <c r="T185" s="12"/>
      <c r="U185" s="13" t="str">
        <f aca="true">IF(AND(T185&lt;&gt;"",T185&lt;TODAY(),OR(L185="No iniciado",L185="En curso")),"Vencida","")</f>
        <v/>
      </c>
      <c r="V185" s="10"/>
      <c r="W185" s="12"/>
      <c r="X185" s="13" t="str">
        <f aca="false">IF(A185="","",IF(AND(J185="No",K185=""),"Sin justificación",IF(AND(OR(L185="Implementado",L185="Verificado"),M185=""),"Sin evidencia",IF(AND(OR(Q185="Crítica",Q185="Alta"),R185=""),"Brecha sin riesgo registrado","OK"))))</f>
        <v/>
      </c>
    </row>
    <row r="186" customFormat="false" ht="15" hidden="false" customHeight="false" outlineLevel="0" collapsed="false">
      <c r="A186" s="10"/>
      <c r="B186" s="10"/>
      <c r="C186" s="10"/>
      <c r="D186" s="11"/>
      <c r="E186" s="10"/>
      <c r="F186" s="10"/>
      <c r="G186" s="12"/>
      <c r="H186" s="13" t="str">
        <f aca="true">IF(G186="","",IF(G186&lt;=TODAY(),"Sí","No"))</f>
        <v/>
      </c>
      <c r="I186" s="10"/>
      <c r="J186" s="10"/>
      <c r="K186" s="11"/>
      <c r="L186" s="10"/>
      <c r="M186" s="10"/>
      <c r="N186" s="10"/>
      <c r="O186" s="10"/>
      <c r="P186" s="11"/>
      <c r="Q186" s="10"/>
      <c r="R186" s="10"/>
      <c r="S186" s="11"/>
      <c r="T186" s="12"/>
      <c r="U186" s="13" t="str">
        <f aca="true">IF(AND(T186&lt;&gt;"",T186&lt;TODAY(),OR(L186="No iniciado",L186="En curso")),"Vencida","")</f>
        <v/>
      </c>
      <c r="V186" s="10"/>
      <c r="W186" s="12"/>
      <c r="X186" s="13" t="str">
        <f aca="false">IF(A186="","",IF(AND(J186="No",K186=""),"Sin justificación",IF(AND(OR(L186="Implementado",L186="Verificado"),M186=""),"Sin evidencia",IF(AND(OR(Q186="Crítica",Q186="Alta"),R186=""),"Brecha sin riesgo registrado","OK"))))</f>
        <v/>
      </c>
    </row>
    <row r="187" customFormat="false" ht="15" hidden="false" customHeight="false" outlineLevel="0" collapsed="false">
      <c r="A187" s="10"/>
      <c r="B187" s="10"/>
      <c r="C187" s="10"/>
      <c r="D187" s="11"/>
      <c r="E187" s="10"/>
      <c r="F187" s="10"/>
      <c r="G187" s="12"/>
      <c r="H187" s="13" t="str">
        <f aca="true">IF(G187="","",IF(G187&lt;=TODAY(),"Sí","No"))</f>
        <v/>
      </c>
      <c r="I187" s="10"/>
      <c r="J187" s="10"/>
      <c r="K187" s="11"/>
      <c r="L187" s="10"/>
      <c r="M187" s="10"/>
      <c r="N187" s="10"/>
      <c r="O187" s="10"/>
      <c r="P187" s="11"/>
      <c r="Q187" s="10"/>
      <c r="R187" s="10"/>
      <c r="S187" s="11"/>
      <c r="T187" s="12"/>
      <c r="U187" s="13" t="str">
        <f aca="true">IF(AND(T187&lt;&gt;"",T187&lt;TODAY(),OR(L187="No iniciado",L187="En curso")),"Vencida","")</f>
        <v/>
      </c>
      <c r="V187" s="10"/>
      <c r="W187" s="12"/>
      <c r="X187" s="13" t="str">
        <f aca="false">IF(A187="","",IF(AND(J187="No",K187=""),"Sin justificación",IF(AND(OR(L187="Implementado",L187="Verificado"),M187=""),"Sin evidencia",IF(AND(OR(Q187="Crítica",Q187="Alta"),R187=""),"Brecha sin riesgo registrado","OK"))))</f>
        <v/>
      </c>
    </row>
    <row r="188" customFormat="false" ht="15" hidden="false" customHeight="false" outlineLevel="0" collapsed="false">
      <c r="A188" s="10"/>
      <c r="B188" s="10"/>
      <c r="C188" s="10"/>
      <c r="D188" s="11"/>
      <c r="E188" s="10"/>
      <c r="F188" s="10"/>
      <c r="G188" s="12"/>
      <c r="H188" s="13" t="str">
        <f aca="true">IF(G188="","",IF(G188&lt;=TODAY(),"Sí","No"))</f>
        <v/>
      </c>
      <c r="I188" s="10"/>
      <c r="J188" s="10"/>
      <c r="K188" s="11"/>
      <c r="L188" s="10"/>
      <c r="M188" s="10"/>
      <c r="N188" s="10"/>
      <c r="O188" s="10"/>
      <c r="P188" s="11"/>
      <c r="Q188" s="10"/>
      <c r="R188" s="10"/>
      <c r="S188" s="11"/>
      <c r="T188" s="12"/>
      <c r="U188" s="13" t="str">
        <f aca="true">IF(AND(T188&lt;&gt;"",T188&lt;TODAY(),OR(L188="No iniciado",L188="En curso")),"Vencida","")</f>
        <v/>
      </c>
      <c r="V188" s="10"/>
      <c r="W188" s="12"/>
      <c r="X188" s="13" t="str">
        <f aca="false">IF(A188="","",IF(AND(J188="No",K188=""),"Sin justificación",IF(AND(OR(L188="Implementado",L188="Verificado"),M188=""),"Sin evidencia",IF(AND(OR(Q188="Crítica",Q188="Alta"),R188=""),"Brecha sin riesgo registrado","OK"))))</f>
        <v/>
      </c>
    </row>
    <row r="189" customFormat="false" ht="15" hidden="false" customHeight="false" outlineLevel="0" collapsed="false">
      <c r="A189" s="10"/>
      <c r="B189" s="10"/>
      <c r="C189" s="10"/>
      <c r="D189" s="11"/>
      <c r="E189" s="10"/>
      <c r="F189" s="10"/>
      <c r="G189" s="12"/>
      <c r="H189" s="13" t="str">
        <f aca="true">IF(G189="","",IF(G189&lt;=TODAY(),"Sí","No"))</f>
        <v/>
      </c>
      <c r="I189" s="10"/>
      <c r="J189" s="10"/>
      <c r="K189" s="11"/>
      <c r="L189" s="10"/>
      <c r="M189" s="10"/>
      <c r="N189" s="10"/>
      <c r="O189" s="10"/>
      <c r="P189" s="11"/>
      <c r="Q189" s="10"/>
      <c r="R189" s="10"/>
      <c r="S189" s="11"/>
      <c r="T189" s="12"/>
      <c r="U189" s="13" t="str">
        <f aca="true">IF(AND(T189&lt;&gt;"",T189&lt;TODAY(),OR(L189="No iniciado",L189="En curso")),"Vencida","")</f>
        <v/>
      </c>
      <c r="V189" s="10"/>
      <c r="W189" s="12"/>
      <c r="X189" s="13" t="str">
        <f aca="false">IF(A189="","",IF(AND(J189="No",K189=""),"Sin justificación",IF(AND(OR(L189="Implementado",L189="Verificado"),M189=""),"Sin evidencia",IF(AND(OR(Q189="Crítica",Q189="Alta"),R189=""),"Brecha sin riesgo registrado","OK"))))</f>
        <v/>
      </c>
    </row>
    <row r="190" customFormat="false" ht="15" hidden="false" customHeight="false" outlineLevel="0" collapsed="false">
      <c r="A190" s="10"/>
      <c r="B190" s="10"/>
      <c r="C190" s="10"/>
      <c r="D190" s="11"/>
      <c r="E190" s="10"/>
      <c r="F190" s="10"/>
      <c r="G190" s="12"/>
      <c r="H190" s="13" t="str">
        <f aca="true">IF(G190="","",IF(G190&lt;=TODAY(),"Sí","No"))</f>
        <v/>
      </c>
      <c r="I190" s="10"/>
      <c r="J190" s="10"/>
      <c r="K190" s="11"/>
      <c r="L190" s="10"/>
      <c r="M190" s="10"/>
      <c r="N190" s="10"/>
      <c r="O190" s="10"/>
      <c r="P190" s="11"/>
      <c r="Q190" s="10"/>
      <c r="R190" s="10"/>
      <c r="S190" s="11"/>
      <c r="T190" s="12"/>
      <c r="U190" s="13" t="str">
        <f aca="true">IF(AND(T190&lt;&gt;"",T190&lt;TODAY(),OR(L190="No iniciado",L190="En curso")),"Vencida","")</f>
        <v/>
      </c>
      <c r="V190" s="10"/>
      <c r="W190" s="12"/>
      <c r="X190" s="13" t="str">
        <f aca="false">IF(A190="","",IF(AND(J190="No",K190=""),"Sin justificación",IF(AND(OR(L190="Implementado",L190="Verificado"),M190=""),"Sin evidencia",IF(AND(OR(Q190="Crítica",Q190="Alta"),R190=""),"Brecha sin riesgo registrado","OK"))))</f>
        <v/>
      </c>
    </row>
    <row r="191" customFormat="false" ht="15" hidden="false" customHeight="false" outlineLevel="0" collapsed="false">
      <c r="A191" s="10"/>
      <c r="B191" s="10"/>
      <c r="C191" s="10"/>
      <c r="D191" s="11"/>
      <c r="E191" s="10"/>
      <c r="F191" s="10"/>
      <c r="G191" s="12"/>
      <c r="H191" s="13" t="str">
        <f aca="true">IF(G191="","",IF(G191&lt;=TODAY(),"Sí","No"))</f>
        <v/>
      </c>
      <c r="I191" s="10"/>
      <c r="J191" s="10"/>
      <c r="K191" s="11"/>
      <c r="L191" s="10"/>
      <c r="M191" s="10"/>
      <c r="N191" s="10"/>
      <c r="O191" s="10"/>
      <c r="P191" s="11"/>
      <c r="Q191" s="10"/>
      <c r="R191" s="10"/>
      <c r="S191" s="11"/>
      <c r="T191" s="12"/>
      <c r="U191" s="13" t="str">
        <f aca="true">IF(AND(T191&lt;&gt;"",T191&lt;TODAY(),OR(L191="No iniciado",L191="En curso")),"Vencida","")</f>
        <v/>
      </c>
      <c r="V191" s="10"/>
      <c r="W191" s="12"/>
      <c r="X191" s="13" t="str">
        <f aca="false">IF(A191="","",IF(AND(J191="No",K191=""),"Sin justificación",IF(AND(OR(L191="Implementado",L191="Verificado"),M191=""),"Sin evidencia",IF(AND(OR(Q191="Crítica",Q191="Alta"),R191=""),"Brecha sin riesgo registrado","OK"))))</f>
        <v/>
      </c>
    </row>
    <row r="192" customFormat="false" ht="15" hidden="false" customHeight="false" outlineLevel="0" collapsed="false">
      <c r="A192" s="10"/>
      <c r="B192" s="10"/>
      <c r="C192" s="10"/>
      <c r="D192" s="11"/>
      <c r="E192" s="10"/>
      <c r="F192" s="10"/>
      <c r="G192" s="12"/>
      <c r="H192" s="13" t="str">
        <f aca="true">IF(G192="","",IF(G192&lt;=TODAY(),"Sí","No"))</f>
        <v/>
      </c>
      <c r="I192" s="10"/>
      <c r="J192" s="10"/>
      <c r="K192" s="11"/>
      <c r="L192" s="10"/>
      <c r="M192" s="10"/>
      <c r="N192" s="10"/>
      <c r="O192" s="10"/>
      <c r="P192" s="11"/>
      <c r="Q192" s="10"/>
      <c r="R192" s="10"/>
      <c r="S192" s="11"/>
      <c r="T192" s="12"/>
      <c r="U192" s="13" t="str">
        <f aca="true">IF(AND(T192&lt;&gt;"",T192&lt;TODAY(),OR(L192="No iniciado",L192="En curso")),"Vencida","")</f>
        <v/>
      </c>
      <c r="V192" s="10"/>
      <c r="W192" s="12"/>
      <c r="X192" s="13" t="str">
        <f aca="false">IF(A192="","",IF(AND(J192="No",K192=""),"Sin justificación",IF(AND(OR(L192="Implementado",L192="Verificado"),M192=""),"Sin evidencia",IF(AND(OR(Q192="Crítica",Q192="Alta"),R192=""),"Brecha sin riesgo registrado","OK"))))</f>
        <v/>
      </c>
    </row>
    <row r="193" customFormat="false" ht="15" hidden="false" customHeight="false" outlineLevel="0" collapsed="false">
      <c r="A193" s="10"/>
      <c r="B193" s="10"/>
      <c r="C193" s="10"/>
      <c r="D193" s="11"/>
      <c r="E193" s="10"/>
      <c r="F193" s="10"/>
      <c r="G193" s="12"/>
      <c r="H193" s="13" t="str">
        <f aca="true">IF(G193="","",IF(G193&lt;=TODAY(),"Sí","No"))</f>
        <v/>
      </c>
      <c r="I193" s="10"/>
      <c r="J193" s="10"/>
      <c r="K193" s="11"/>
      <c r="L193" s="10"/>
      <c r="M193" s="10"/>
      <c r="N193" s="10"/>
      <c r="O193" s="10"/>
      <c r="P193" s="11"/>
      <c r="Q193" s="10"/>
      <c r="R193" s="10"/>
      <c r="S193" s="11"/>
      <c r="T193" s="12"/>
      <c r="U193" s="13" t="str">
        <f aca="true">IF(AND(T193&lt;&gt;"",T193&lt;TODAY(),OR(L193="No iniciado",L193="En curso")),"Vencida","")</f>
        <v/>
      </c>
      <c r="V193" s="10"/>
      <c r="W193" s="12"/>
      <c r="X193" s="13" t="str">
        <f aca="false">IF(A193="","",IF(AND(J193="No",K193=""),"Sin justificación",IF(AND(OR(L193="Implementado",L193="Verificado"),M193=""),"Sin evidencia",IF(AND(OR(Q193="Crítica",Q193="Alta"),R193=""),"Brecha sin riesgo registrado","OK"))))</f>
        <v/>
      </c>
    </row>
    <row r="194" customFormat="false" ht="15" hidden="false" customHeight="false" outlineLevel="0" collapsed="false">
      <c r="A194" s="10"/>
      <c r="B194" s="10"/>
      <c r="C194" s="10"/>
      <c r="D194" s="11"/>
      <c r="E194" s="10"/>
      <c r="F194" s="10"/>
      <c r="G194" s="12"/>
      <c r="H194" s="13" t="str">
        <f aca="true">IF(G194="","",IF(G194&lt;=TODAY(),"Sí","No"))</f>
        <v/>
      </c>
      <c r="I194" s="10"/>
      <c r="J194" s="10"/>
      <c r="K194" s="11"/>
      <c r="L194" s="10"/>
      <c r="M194" s="10"/>
      <c r="N194" s="10"/>
      <c r="O194" s="10"/>
      <c r="P194" s="11"/>
      <c r="Q194" s="10"/>
      <c r="R194" s="10"/>
      <c r="S194" s="11"/>
      <c r="T194" s="12"/>
      <c r="U194" s="13" t="str">
        <f aca="true">IF(AND(T194&lt;&gt;"",T194&lt;TODAY(),OR(L194="No iniciado",L194="En curso")),"Vencida","")</f>
        <v/>
      </c>
      <c r="V194" s="10"/>
      <c r="W194" s="12"/>
      <c r="X194" s="13" t="str">
        <f aca="false">IF(A194="","",IF(AND(J194="No",K194=""),"Sin justificación",IF(AND(OR(L194="Implementado",L194="Verificado"),M194=""),"Sin evidencia",IF(AND(OR(Q194="Crítica",Q194="Alta"),R194=""),"Brecha sin riesgo registrado","OK"))))</f>
        <v/>
      </c>
    </row>
    <row r="195" customFormat="false" ht="15" hidden="false" customHeight="false" outlineLevel="0" collapsed="false">
      <c r="A195" s="10"/>
      <c r="B195" s="10"/>
      <c r="C195" s="10"/>
      <c r="D195" s="11"/>
      <c r="E195" s="10"/>
      <c r="F195" s="10"/>
      <c r="G195" s="12"/>
      <c r="H195" s="13" t="str">
        <f aca="true">IF(G195="","",IF(G195&lt;=TODAY(),"Sí","No"))</f>
        <v/>
      </c>
      <c r="I195" s="10"/>
      <c r="J195" s="10"/>
      <c r="K195" s="11"/>
      <c r="L195" s="10"/>
      <c r="M195" s="10"/>
      <c r="N195" s="10"/>
      <c r="O195" s="10"/>
      <c r="P195" s="11"/>
      <c r="Q195" s="10"/>
      <c r="R195" s="10"/>
      <c r="S195" s="11"/>
      <c r="T195" s="12"/>
      <c r="U195" s="13" t="str">
        <f aca="true">IF(AND(T195&lt;&gt;"",T195&lt;TODAY(),OR(L195="No iniciado",L195="En curso")),"Vencida","")</f>
        <v/>
      </c>
      <c r="V195" s="10"/>
      <c r="W195" s="12"/>
      <c r="X195" s="13" t="str">
        <f aca="false">IF(A195="","",IF(AND(J195="No",K195=""),"Sin justificación",IF(AND(OR(L195="Implementado",L195="Verificado"),M195=""),"Sin evidencia",IF(AND(OR(Q195="Crítica",Q195="Alta"),R195=""),"Brecha sin riesgo registrado","OK"))))</f>
        <v/>
      </c>
    </row>
    <row r="196" customFormat="false" ht="15" hidden="false" customHeight="false" outlineLevel="0" collapsed="false">
      <c r="A196" s="10"/>
      <c r="B196" s="10"/>
      <c r="C196" s="10"/>
      <c r="D196" s="11"/>
      <c r="E196" s="10"/>
      <c r="F196" s="10"/>
      <c r="G196" s="12"/>
      <c r="H196" s="13" t="str">
        <f aca="true">IF(G196="","",IF(G196&lt;=TODAY(),"Sí","No"))</f>
        <v/>
      </c>
      <c r="I196" s="10"/>
      <c r="J196" s="10"/>
      <c r="K196" s="11"/>
      <c r="L196" s="10"/>
      <c r="M196" s="10"/>
      <c r="N196" s="10"/>
      <c r="O196" s="10"/>
      <c r="P196" s="11"/>
      <c r="Q196" s="10"/>
      <c r="R196" s="10"/>
      <c r="S196" s="11"/>
      <c r="T196" s="12"/>
      <c r="U196" s="13" t="str">
        <f aca="true">IF(AND(T196&lt;&gt;"",T196&lt;TODAY(),OR(L196="No iniciado",L196="En curso")),"Vencida","")</f>
        <v/>
      </c>
      <c r="V196" s="10"/>
      <c r="W196" s="12"/>
      <c r="X196" s="13" t="str">
        <f aca="false">IF(A196="","",IF(AND(J196="No",K196=""),"Sin justificación",IF(AND(OR(L196="Implementado",L196="Verificado"),M196=""),"Sin evidencia",IF(AND(OR(Q196="Crítica",Q196="Alta"),R196=""),"Brecha sin riesgo registrado","OK"))))</f>
        <v/>
      </c>
    </row>
    <row r="197" customFormat="false" ht="15" hidden="false" customHeight="false" outlineLevel="0" collapsed="false">
      <c r="A197" s="10"/>
      <c r="B197" s="10"/>
      <c r="C197" s="10"/>
      <c r="D197" s="11"/>
      <c r="E197" s="10"/>
      <c r="F197" s="10"/>
      <c r="G197" s="12"/>
      <c r="H197" s="13" t="str">
        <f aca="true">IF(G197="","",IF(G197&lt;=TODAY(),"Sí","No"))</f>
        <v/>
      </c>
      <c r="I197" s="10"/>
      <c r="J197" s="10"/>
      <c r="K197" s="11"/>
      <c r="L197" s="10"/>
      <c r="M197" s="10"/>
      <c r="N197" s="10"/>
      <c r="O197" s="10"/>
      <c r="P197" s="11"/>
      <c r="Q197" s="10"/>
      <c r="R197" s="10"/>
      <c r="S197" s="11"/>
      <c r="T197" s="12"/>
      <c r="U197" s="13" t="str">
        <f aca="true">IF(AND(T197&lt;&gt;"",T197&lt;TODAY(),OR(L197="No iniciado",L197="En curso")),"Vencida","")</f>
        <v/>
      </c>
      <c r="V197" s="10"/>
      <c r="W197" s="12"/>
      <c r="X197" s="13" t="str">
        <f aca="false">IF(A197="","",IF(AND(J197="No",K197=""),"Sin justificación",IF(AND(OR(L197="Implementado",L197="Verificado"),M197=""),"Sin evidencia",IF(AND(OR(Q197="Crítica",Q197="Alta"),R197=""),"Brecha sin riesgo registrado","OK"))))</f>
        <v/>
      </c>
    </row>
    <row r="198" customFormat="false" ht="15" hidden="false" customHeight="false" outlineLevel="0" collapsed="false">
      <c r="A198" s="10"/>
      <c r="B198" s="10"/>
      <c r="C198" s="10"/>
      <c r="D198" s="11"/>
      <c r="E198" s="10"/>
      <c r="F198" s="10"/>
      <c r="G198" s="12"/>
      <c r="H198" s="13" t="str">
        <f aca="true">IF(G198="","",IF(G198&lt;=TODAY(),"Sí","No"))</f>
        <v/>
      </c>
      <c r="I198" s="10"/>
      <c r="J198" s="10"/>
      <c r="K198" s="11"/>
      <c r="L198" s="10"/>
      <c r="M198" s="10"/>
      <c r="N198" s="10"/>
      <c r="O198" s="10"/>
      <c r="P198" s="11"/>
      <c r="Q198" s="10"/>
      <c r="R198" s="10"/>
      <c r="S198" s="11"/>
      <c r="T198" s="12"/>
      <c r="U198" s="13" t="str">
        <f aca="true">IF(AND(T198&lt;&gt;"",T198&lt;TODAY(),OR(L198="No iniciado",L198="En curso")),"Vencida","")</f>
        <v/>
      </c>
      <c r="V198" s="10"/>
      <c r="W198" s="12"/>
      <c r="X198" s="13" t="str">
        <f aca="false">IF(A198="","",IF(AND(J198="No",K198=""),"Sin justificación",IF(AND(OR(L198="Implementado",L198="Verificado"),M198=""),"Sin evidencia",IF(AND(OR(Q198="Crítica",Q198="Alta"),R198=""),"Brecha sin riesgo registrado","OK"))))</f>
        <v/>
      </c>
    </row>
    <row r="199" customFormat="false" ht="15" hidden="false" customHeight="false" outlineLevel="0" collapsed="false">
      <c r="A199" s="10"/>
      <c r="B199" s="10"/>
      <c r="C199" s="10"/>
      <c r="D199" s="11"/>
      <c r="E199" s="10"/>
      <c r="F199" s="10"/>
      <c r="G199" s="12"/>
      <c r="H199" s="13" t="str">
        <f aca="true">IF(G199="","",IF(G199&lt;=TODAY(),"Sí","No"))</f>
        <v/>
      </c>
      <c r="I199" s="10"/>
      <c r="J199" s="10"/>
      <c r="K199" s="11"/>
      <c r="L199" s="10"/>
      <c r="M199" s="10"/>
      <c r="N199" s="10"/>
      <c r="O199" s="10"/>
      <c r="P199" s="11"/>
      <c r="Q199" s="10"/>
      <c r="R199" s="10"/>
      <c r="S199" s="11"/>
      <c r="T199" s="12"/>
      <c r="U199" s="13" t="str">
        <f aca="true">IF(AND(T199&lt;&gt;"",T199&lt;TODAY(),OR(L199="No iniciado",L199="En curso")),"Vencida","")</f>
        <v/>
      </c>
      <c r="V199" s="10"/>
      <c r="W199" s="12"/>
      <c r="X199" s="13" t="str">
        <f aca="false">IF(A199="","",IF(AND(J199="No",K199=""),"Sin justificación",IF(AND(OR(L199="Implementado",L199="Verificado"),M199=""),"Sin evidencia",IF(AND(OR(Q199="Crítica",Q199="Alta"),R199=""),"Brecha sin riesgo registrado","OK"))))</f>
        <v/>
      </c>
    </row>
    <row r="200" customFormat="false" ht="15" hidden="false" customHeight="false" outlineLevel="0" collapsed="false">
      <c r="A200" s="10"/>
      <c r="B200" s="10"/>
      <c r="C200" s="10"/>
      <c r="D200" s="11"/>
      <c r="E200" s="10"/>
      <c r="F200" s="10"/>
      <c r="G200" s="12"/>
      <c r="H200" s="13" t="str">
        <f aca="true">IF(G200="","",IF(G200&lt;=TODAY(),"Sí","No"))</f>
        <v/>
      </c>
      <c r="I200" s="10"/>
      <c r="J200" s="10"/>
      <c r="K200" s="11"/>
      <c r="L200" s="10"/>
      <c r="M200" s="10"/>
      <c r="N200" s="10"/>
      <c r="O200" s="10"/>
      <c r="P200" s="11"/>
      <c r="Q200" s="10"/>
      <c r="R200" s="10"/>
      <c r="S200" s="11"/>
      <c r="T200" s="12"/>
      <c r="U200" s="13" t="str">
        <f aca="true">IF(AND(T200&lt;&gt;"",T200&lt;TODAY(),OR(L200="No iniciado",L200="En curso")),"Vencida","")</f>
        <v/>
      </c>
      <c r="V200" s="10"/>
      <c r="W200" s="12"/>
      <c r="X200" s="13" t="str">
        <f aca="false">IF(A200="","",IF(AND(J200="No",K200=""),"Sin justificación",IF(AND(OR(L200="Implementado",L200="Verificado"),M200=""),"Sin evidencia",IF(AND(OR(Q200="Crítica",Q200="Alta"),R200=""),"Brecha sin riesgo registrado","OK"))))</f>
        <v/>
      </c>
    </row>
    <row r="201" customFormat="false" ht="15" hidden="false" customHeight="false" outlineLevel="0" collapsed="false">
      <c r="A201" s="10"/>
      <c r="B201" s="10"/>
      <c r="C201" s="10"/>
      <c r="D201" s="11"/>
      <c r="E201" s="10"/>
      <c r="F201" s="10"/>
      <c r="G201" s="12"/>
      <c r="H201" s="13" t="str">
        <f aca="true">IF(G201="","",IF(G201&lt;=TODAY(),"Sí","No"))</f>
        <v/>
      </c>
      <c r="I201" s="10"/>
      <c r="J201" s="10"/>
      <c r="K201" s="11"/>
      <c r="L201" s="10"/>
      <c r="M201" s="10"/>
      <c r="N201" s="10"/>
      <c r="O201" s="10"/>
      <c r="P201" s="11"/>
      <c r="Q201" s="10"/>
      <c r="R201" s="10"/>
      <c r="S201" s="11"/>
      <c r="T201" s="12"/>
      <c r="U201" s="13" t="str">
        <f aca="true">IF(AND(T201&lt;&gt;"",T201&lt;TODAY(),OR(L201="No iniciado",L201="En curso")),"Vencida","")</f>
        <v/>
      </c>
      <c r="V201" s="10"/>
      <c r="W201" s="12"/>
      <c r="X201" s="13" t="str">
        <f aca="false">IF(A201="","",IF(AND(J201="No",K201=""),"Sin justificación",IF(AND(OR(L201="Implementado",L201="Verificado"),M201=""),"Sin evidencia",IF(AND(OR(Q201="Crítica",Q201="Alta"),R201=""),"Brecha sin riesgo registrado","OK"))))</f>
        <v/>
      </c>
    </row>
    <row r="202" customFormat="false" ht="15" hidden="false" customHeight="false" outlineLevel="0" collapsed="false">
      <c r="A202" s="10"/>
      <c r="B202" s="10"/>
      <c r="C202" s="10"/>
      <c r="D202" s="11"/>
      <c r="E202" s="10"/>
      <c r="F202" s="10"/>
      <c r="G202" s="12"/>
      <c r="H202" s="13" t="str">
        <f aca="true">IF(G202="","",IF(G202&lt;=TODAY(),"Sí","No"))</f>
        <v/>
      </c>
      <c r="I202" s="10"/>
      <c r="J202" s="10"/>
      <c r="K202" s="11"/>
      <c r="L202" s="10"/>
      <c r="M202" s="10"/>
      <c r="N202" s="10"/>
      <c r="O202" s="10"/>
      <c r="P202" s="11"/>
      <c r="Q202" s="10"/>
      <c r="R202" s="10"/>
      <c r="S202" s="11"/>
      <c r="T202" s="12"/>
      <c r="U202" s="13" t="str">
        <f aca="true">IF(AND(T202&lt;&gt;"",T202&lt;TODAY(),OR(L202="No iniciado",L202="En curso")),"Vencida","")</f>
        <v/>
      </c>
      <c r="V202" s="10"/>
      <c r="W202" s="12"/>
      <c r="X202" s="13" t="str">
        <f aca="false">IF(A202="","",IF(AND(J202="No",K202=""),"Sin justificación",IF(AND(OR(L202="Implementado",L202="Verificado"),M202=""),"Sin evidencia",IF(AND(OR(Q202="Crítica",Q202="Alta"),R202=""),"Brecha sin riesgo registrado","OK"))))</f>
        <v/>
      </c>
    </row>
    <row r="203" customFormat="false" ht="15" hidden="false" customHeight="false" outlineLevel="0" collapsed="false">
      <c r="A203" s="10"/>
      <c r="B203" s="10"/>
      <c r="C203" s="10"/>
      <c r="D203" s="11"/>
      <c r="E203" s="10"/>
      <c r="F203" s="10"/>
      <c r="G203" s="12"/>
      <c r="H203" s="13" t="str">
        <f aca="true">IF(G203="","",IF(G203&lt;=TODAY(),"Sí","No"))</f>
        <v/>
      </c>
      <c r="I203" s="10"/>
      <c r="J203" s="10"/>
      <c r="K203" s="11"/>
      <c r="L203" s="10"/>
      <c r="M203" s="10"/>
      <c r="N203" s="10"/>
      <c r="O203" s="10"/>
      <c r="P203" s="11"/>
      <c r="Q203" s="10"/>
      <c r="R203" s="10"/>
      <c r="S203" s="11"/>
      <c r="T203" s="12"/>
      <c r="U203" s="13" t="str">
        <f aca="true">IF(AND(T203&lt;&gt;"",T203&lt;TODAY(),OR(L203="No iniciado",L203="En curso")),"Vencida","")</f>
        <v/>
      </c>
      <c r="V203" s="10"/>
      <c r="W203" s="12"/>
      <c r="X203" s="13" t="str">
        <f aca="false">IF(A203="","",IF(AND(J203="No",K203=""),"Sin justificación",IF(AND(OR(L203="Implementado",L203="Verificado"),M203=""),"Sin evidencia",IF(AND(OR(Q203="Crítica",Q203="Alta"),R203=""),"Brecha sin riesgo registrado","OK"))))</f>
        <v/>
      </c>
    </row>
    <row r="204" customFormat="false" ht="15" hidden="false" customHeight="false" outlineLevel="0" collapsed="false">
      <c r="A204" s="10"/>
      <c r="B204" s="10"/>
      <c r="C204" s="10"/>
      <c r="D204" s="11"/>
      <c r="E204" s="10"/>
      <c r="F204" s="10"/>
      <c r="G204" s="12"/>
      <c r="H204" s="13" t="str">
        <f aca="true">IF(G204="","",IF(G204&lt;=TODAY(),"Sí","No"))</f>
        <v/>
      </c>
      <c r="I204" s="10"/>
      <c r="J204" s="10"/>
      <c r="K204" s="11"/>
      <c r="L204" s="10"/>
      <c r="M204" s="10"/>
      <c r="N204" s="10"/>
      <c r="O204" s="10"/>
      <c r="P204" s="11"/>
      <c r="Q204" s="10"/>
      <c r="R204" s="10"/>
      <c r="S204" s="11"/>
      <c r="T204" s="12"/>
      <c r="U204" s="13" t="str">
        <f aca="true">IF(AND(T204&lt;&gt;"",T204&lt;TODAY(),OR(L204="No iniciado",L204="En curso")),"Vencida","")</f>
        <v/>
      </c>
      <c r="V204" s="10"/>
      <c r="W204" s="12"/>
      <c r="X204" s="13" t="str">
        <f aca="false">IF(A204="","",IF(AND(J204="No",K204=""),"Sin justificación",IF(AND(OR(L204="Implementado",L204="Verificado"),M204=""),"Sin evidencia",IF(AND(OR(Q204="Crítica",Q204="Alta"),R204=""),"Brecha sin riesgo registrado","OK"))))</f>
        <v/>
      </c>
    </row>
    <row r="205" customFormat="false" ht="15" hidden="false" customHeight="false" outlineLevel="0" collapsed="false">
      <c r="A205" s="10"/>
      <c r="B205" s="10"/>
      <c r="C205" s="10"/>
      <c r="D205" s="11"/>
      <c r="E205" s="10"/>
      <c r="F205" s="10"/>
      <c r="G205" s="12"/>
      <c r="H205" s="13" t="str">
        <f aca="true">IF(G205="","",IF(G205&lt;=TODAY(),"Sí","No"))</f>
        <v/>
      </c>
      <c r="I205" s="10"/>
      <c r="J205" s="10"/>
      <c r="K205" s="11"/>
      <c r="L205" s="10"/>
      <c r="M205" s="10"/>
      <c r="N205" s="10"/>
      <c r="O205" s="10"/>
      <c r="P205" s="11"/>
      <c r="Q205" s="10"/>
      <c r="R205" s="10"/>
      <c r="S205" s="11"/>
      <c r="T205" s="12"/>
      <c r="U205" s="13" t="str">
        <f aca="true">IF(AND(T205&lt;&gt;"",T205&lt;TODAY(),OR(L205="No iniciado",L205="En curso")),"Vencida","")</f>
        <v/>
      </c>
      <c r="V205" s="10"/>
      <c r="W205" s="12"/>
      <c r="X205" s="13" t="str">
        <f aca="false">IF(A205="","",IF(AND(J205="No",K205=""),"Sin justificación",IF(AND(OR(L205="Implementado",L205="Verificado"),M205=""),"Sin evidencia",IF(AND(OR(Q205="Crítica",Q205="Alta"),R205=""),"Brecha sin riesgo registrado","OK"))))</f>
        <v/>
      </c>
    </row>
  </sheetData>
  <conditionalFormatting sqref="U6:U205">
    <cfRule type="expression" priority="2" aboveAverage="0" equalAverage="0" bottom="0" percent="0" rank="0" text="" dxfId="5">
      <formula>AND(LEN(U6)&gt;0,U6&lt;&gt;"OK",U6&lt;&gt;"Vigente",U6&lt;&gt;"Sí",U6&lt;&gt;"Efectivo",U6&lt;&gt;"Completo",U6&lt;&gt;"N/A",U6&lt;&gt;"En plazo",U6&lt;&gt;"Suficiente",U6&lt;&gt;"Notificado en plazo")</formula>
    </cfRule>
  </conditionalFormatting>
  <conditionalFormatting sqref="X6:X205">
    <cfRule type="expression" priority="3" aboveAverage="0" equalAverage="0" bottom="0" percent="0" rank="0" text="" dxfId="5">
      <formula>AND(LEN(X6)&gt;0,X6&lt;&gt;"OK",X6&lt;&gt;"Vigente",X6&lt;&gt;"Sí",X6&lt;&gt;"Efectivo",X6&lt;&gt;"Completo",X6&lt;&gt;"N/A",X6&lt;&gt;"En plazo",X6&lt;&gt;"Suficiente",X6&lt;&gt;"Notificado en plazo")</formula>
    </cfRule>
  </conditionalFormatting>
  <dataValidations count="4">
    <dataValidation allowBlank="true" error="Seleccione un valor de la lista desplegable." errorStyle="stop" errorTitle="Valor no admitido" operator="between" showDropDown="false" showErrorMessage="true" showInputMessage="false" sqref="B6:B205" type="list">
      <formula1>L_Dominio_ACT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J6:J205" type="list">
      <formula1>L_Aplica_ACT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L6:L205" type="list">
      <formula1>L_Estado_ACT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Q6:Q205" type="list">
      <formula1>L_Criticidad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249</v>
      </c>
    </row>
    <row r="2" customFormat="false" ht="15" hidden="false" customHeight="false" outlineLevel="0" collapsed="false">
      <c r="A2" s="6" t="s">
        <v>250</v>
      </c>
    </row>
    <row r="3" customFormat="false" ht="15" hidden="false" customHeight="false" outlineLevel="0" collapsed="false">
      <c r="A3" s="7" t="s">
        <v>28</v>
      </c>
    </row>
    <row r="5" customFormat="false" ht="15" hidden="false" customHeight="false" outlineLevel="0" collapsed="false">
      <c r="A5" s="14" t="s">
        <v>251</v>
      </c>
      <c r="B5" s="14" t="s">
        <v>252</v>
      </c>
      <c r="C5" s="14" t="s">
        <v>253</v>
      </c>
    </row>
    <row r="6" customFormat="false" ht="15" hidden="false" customHeight="false" outlineLevel="0" collapsed="false">
      <c r="A6" s="15" t="s">
        <v>254</v>
      </c>
      <c r="B6" s="15" t="s">
        <v>255</v>
      </c>
      <c r="C6" s="16" t="s">
        <v>256</v>
      </c>
    </row>
    <row r="7" customFormat="false" ht="15" hidden="false" customHeight="false" outlineLevel="0" collapsed="false">
      <c r="A7" s="15" t="s">
        <v>254</v>
      </c>
      <c r="B7" s="15" t="s">
        <v>257</v>
      </c>
      <c r="C7" s="16" t="s">
        <v>258</v>
      </c>
    </row>
    <row r="8" customFormat="false" ht="15" hidden="false" customHeight="false" outlineLevel="0" collapsed="false">
      <c r="A8" s="15" t="s">
        <v>254</v>
      </c>
      <c r="B8" s="15" t="s">
        <v>259</v>
      </c>
      <c r="C8" s="16" t="s">
        <v>260</v>
      </c>
    </row>
    <row r="9" customFormat="false" ht="15" hidden="false" customHeight="false" outlineLevel="0" collapsed="false">
      <c r="A9" s="15" t="s">
        <v>254</v>
      </c>
      <c r="B9" s="15" t="s">
        <v>261</v>
      </c>
      <c r="C9" s="16" t="s">
        <v>262</v>
      </c>
    </row>
    <row r="10" customFormat="false" ht="15" hidden="false" customHeight="false" outlineLevel="0" collapsed="false">
      <c r="A10" s="15" t="s">
        <v>254</v>
      </c>
      <c r="B10" s="15" t="s">
        <v>263</v>
      </c>
      <c r="C10" s="16" t="s">
        <v>264</v>
      </c>
    </row>
    <row r="11" customFormat="false" ht="15" hidden="false" customHeight="false" outlineLevel="0" collapsed="false">
      <c r="A11" s="15" t="s">
        <v>254</v>
      </c>
      <c r="B11" s="15" t="s">
        <v>265</v>
      </c>
      <c r="C11" s="16" t="s">
        <v>266</v>
      </c>
    </row>
    <row r="12" customFormat="false" ht="15" hidden="false" customHeight="false" outlineLevel="0" collapsed="false">
      <c r="A12" s="15" t="s">
        <v>254</v>
      </c>
      <c r="B12" s="15" t="s">
        <v>267</v>
      </c>
      <c r="C12" s="16" t="s">
        <v>268</v>
      </c>
    </row>
    <row r="13" customFormat="false" ht="15" hidden="false" customHeight="false" outlineLevel="0" collapsed="false">
      <c r="A13" s="15" t="s">
        <v>254</v>
      </c>
      <c r="B13" s="15" t="s">
        <v>269</v>
      </c>
      <c r="C13" s="16" t="s">
        <v>270</v>
      </c>
    </row>
    <row r="14" customFormat="false" ht="15" hidden="false" customHeight="false" outlineLevel="0" collapsed="false">
      <c r="A14" s="15" t="s">
        <v>254</v>
      </c>
      <c r="B14" s="15" t="s">
        <v>271</v>
      </c>
      <c r="C14" s="16" t="s">
        <v>272</v>
      </c>
    </row>
    <row r="15" customFormat="false" ht="15" hidden="false" customHeight="false" outlineLevel="0" collapsed="false">
      <c r="A15" s="15" t="s">
        <v>254</v>
      </c>
      <c r="B15" s="15" t="s">
        <v>273</v>
      </c>
      <c r="C15" s="16" t="s">
        <v>274</v>
      </c>
    </row>
    <row r="16" customFormat="false" ht="15" hidden="false" customHeight="false" outlineLevel="0" collapsed="false">
      <c r="A16" s="15" t="s">
        <v>254</v>
      </c>
      <c r="B16" s="15" t="s">
        <v>275</v>
      </c>
      <c r="C16" s="16" t="s">
        <v>276</v>
      </c>
    </row>
    <row r="17" customFormat="false" ht="15" hidden="false" customHeight="false" outlineLevel="0" collapsed="false">
      <c r="A17" s="15" t="s">
        <v>254</v>
      </c>
      <c r="B17" s="15" t="s">
        <v>277</v>
      </c>
      <c r="C17" s="16" t="s">
        <v>278</v>
      </c>
    </row>
    <row r="18" customFormat="false" ht="15" hidden="false" customHeight="false" outlineLevel="0" collapsed="false">
      <c r="A18" s="15" t="s">
        <v>254</v>
      </c>
      <c r="B18" s="15" t="s">
        <v>279</v>
      </c>
      <c r="C18" s="16" t="s">
        <v>280</v>
      </c>
    </row>
    <row r="19" customFormat="false" ht="15" hidden="false" customHeight="false" outlineLevel="0" collapsed="false">
      <c r="A19" s="15" t="s">
        <v>254</v>
      </c>
      <c r="B19" s="15" t="s">
        <v>281</v>
      </c>
      <c r="C19" s="16" t="s">
        <v>282</v>
      </c>
    </row>
    <row r="20" customFormat="false" ht="15" hidden="false" customHeight="false" outlineLevel="0" collapsed="false">
      <c r="A20" s="15" t="s">
        <v>254</v>
      </c>
      <c r="B20" s="15" t="s">
        <v>283</v>
      </c>
      <c r="C20" s="16" t="s">
        <v>284</v>
      </c>
    </row>
    <row r="21" customFormat="false" ht="15" hidden="false" customHeight="false" outlineLevel="0" collapsed="false">
      <c r="A21" s="15" t="s">
        <v>285</v>
      </c>
      <c r="B21" s="15" t="s">
        <v>286</v>
      </c>
      <c r="C21" s="16" t="n">
        <v>15</v>
      </c>
    </row>
    <row r="22" customFormat="false" ht="15" hidden="false" customHeight="false" outlineLevel="0" collapsed="false">
      <c r="A22" s="15" t="s">
        <v>285</v>
      </c>
      <c r="B22" s="15" t="s">
        <v>287</v>
      </c>
      <c r="C22" s="16" t="n">
        <v>8</v>
      </c>
    </row>
    <row r="23" customFormat="false" ht="15" hidden="false" customHeight="false" outlineLevel="0" collapsed="false">
      <c r="A23" s="15" t="s">
        <v>285</v>
      </c>
      <c r="B23" s="15" t="s">
        <v>288</v>
      </c>
      <c r="C23" s="16" t="n">
        <v>4</v>
      </c>
    </row>
    <row r="24" customFormat="false" ht="15" hidden="false" customHeight="false" outlineLevel="0" collapsed="false">
      <c r="A24" s="15" t="s">
        <v>289</v>
      </c>
      <c r="B24" s="15" t="s">
        <v>290</v>
      </c>
      <c r="C24" s="16" t="n">
        <v>4</v>
      </c>
    </row>
    <row r="25" customFormat="false" ht="15" hidden="false" customHeight="false" outlineLevel="0" collapsed="false">
      <c r="A25" s="15" t="s">
        <v>289</v>
      </c>
      <c r="B25" s="15" t="s">
        <v>291</v>
      </c>
      <c r="C25" s="16" t="n">
        <v>6</v>
      </c>
    </row>
    <row r="26" customFormat="false" ht="15" hidden="false" customHeight="false" outlineLevel="0" collapsed="false">
      <c r="A26" s="15" t="s">
        <v>289</v>
      </c>
      <c r="B26" s="15" t="s">
        <v>292</v>
      </c>
      <c r="C26" s="16" t="n">
        <v>9</v>
      </c>
    </row>
    <row r="27" customFormat="false" ht="15" hidden="false" customHeight="false" outlineLevel="0" collapsed="false">
      <c r="A27" s="15" t="s">
        <v>289</v>
      </c>
      <c r="B27" s="15" t="s">
        <v>293</v>
      </c>
      <c r="C27" s="16" t="n">
        <v>12</v>
      </c>
    </row>
    <row r="28" customFormat="false" ht="15" hidden="false" customHeight="false" outlineLevel="0" collapsed="false">
      <c r="A28" s="15" t="s">
        <v>294</v>
      </c>
      <c r="B28" s="15" t="s">
        <v>295</v>
      </c>
      <c r="C28" s="16" t="n">
        <v>30</v>
      </c>
    </row>
    <row r="29" customFormat="false" ht="15" hidden="false" customHeight="false" outlineLevel="0" collapsed="false">
      <c r="A29" s="15" t="s">
        <v>296</v>
      </c>
      <c r="B29" s="15" t="s">
        <v>297</v>
      </c>
      <c r="C29" s="16" t="n">
        <v>12</v>
      </c>
    </row>
    <row r="30" customFormat="false" ht="15" hidden="false" customHeight="false" outlineLevel="0" collapsed="false">
      <c r="A30" s="15" t="s">
        <v>296</v>
      </c>
      <c r="B30" s="15" t="s">
        <v>298</v>
      </c>
      <c r="C30" s="16" t="n">
        <v>6</v>
      </c>
    </row>
    <row r="31" customFormat="false" ht="15" hidden="false" customHeight="false" outlineLevel="0" collapsed="false">
      <c r="A31" s="15" t="s">
        <v>299</v>
      </c>
      <c r="B31" s="15" t="s">
        <v>300</v>
      </c>
      <c r="C31" s="16" t="n">
        <v>80</v>
      </c>
    </row>
    <row r="32" customFormat="false" ht="15" hidden="false" customHeight="false" outlineLevel="0" collapsed="false">
      <c r="A32" s="15" t="s">
        <v>299</v>
      </c>
      <c r="B32" s="15" t="s">
        <v>301</v>
      </c>
      <c r="C32" s="16" t="n">
        <v>60</v>
      </c>
    </row>
    <row r="33" customFormat="false" ht="15" hidden="false" customHeight="false" outlineLevel="0" collapsed="false">
      <c r="A33" s="15" t="s">
        <v>302</v>
      </c>
      <c r="B33" s="15" t="s">
        <v>303</v>
      </c>
      <c r="C33" s="16" t="n">
        <v>0.8</v>
      </c>
    </row>
    <row r="34" customFormat="false" ht="15" hidden="false" customHeight="false" outlineLevel="0" collapsed="false">
      <c r="A34" s="15" t="s">
        <v>302</v>
      </c>
      <c r="B34" s="15" t="s">
        <v>304</v>
      </c>
      <c r="C34" s="16" t="n">
        <v>0.1</v>
      </c>
    </row>
    <row r="35" customFormat="false" ht="15" hidden="false" customHeight="false" outlineLevel="0" collapsed="false">
      <c r="A35" s="15" t="s">
        <v>302</v>
      </c>
      <c r="B35" s="15" t="s">
        <v>305</v>
      </c>
      <c r="C35" s="16" t="n">
        <v>100</v>
      </c>
    </row>
    <row r="36" customFormat="false" ht="15" hidden="false" customHeight="false" outlineLevel="0" collapsed="false">
      <c r="A36" s="15" t="s">
        <v>306</v>
      </c>
      <c r="B36" s="15" t="s">
        <v>307</v>
      </c>
      <c r="C36" s="16" t="n">
        <v>80</v>
      </c>
    </row>
    <row r="37" customFormat="false" ht="15" hidden="false" customHeight="false" outlineLevel="0" collapsed="false">
      <c r="A37" s="15" t="s">
        <v>308</v>
      </c>
      <c r="B37" s="15" t="s">
        <v>309</v>
      </c>
      <c r="C37" s="16" t="n">
        <v>90</v>
      </c>
    </row>
    <row r="38" customFormat="false" ht="15" hidden="false" customHeight="false" outlineLevel="0" collapsed="false">
      <c r="A38" s="15" t="s">
        <v>308</v>
      </c>
      <c r="B38" s="15" t="s">
        <v>310</v>
      </c>
      <c r="C38" s="16" t="n">
        <v>80</v>
      </c>
    </row>
    <row r="39" customFormat="false" ht="15" hidden="false" customHeight="false" outlineLevel="0" collapsed="false">
      <c r="A39" s="15" t="s">
        <v>311</v>
      </c>
      <c r="B39" s="15" t="s">
        <v>312</v>
      </c>
      <c r="C39" s="16" t="n">
        <v>30</v>
      </c>
    </row>
    <row r="40" customFormat="false" ht="15" hidden="false" customHeight="false" outlineLevel="0" collapsed="false">
      <c r="A40" s="15" t="s">
        <v>311</v>
      </c>
      <c r="B40" s="15" t="s">
        <v>313</v>
      </c>
      <c r="C40" s="16" t="n">
        <v>90</v>
      </c>
    </row>
    <row r="41" customFormat="false" ht="15" hidden="false" customHeight="false" outlineLevel="0" collapsed="false">
      <c r="A41" s="15" t="s">
        <v>314</v>
      </c>
      <c r="B41" s="15" t="s">
        <v>315</v>
      </c>
      <c r="C41" s="16" t="n">
        <v>3</v>
      </c>
    </row>
    <row r="42" customFormat="false" ht="15" hidden="false" customHeight="false" outlineLevel="0" collapsed="false">
      <c r="A42" s="15" t="s">
        <v>316</v>
      </c>
      <c r="B42" s="15" t="s">
        <v>317</v>
      </c>
      <c r="C42" s="16" t="n">
        <v>72</v>
      </c>
    </row>
    <row r="43" customFormat="false" ht="15" hidden="false" customHeight="false" outlineLevel="0" collapsed="false">
      <c r="A43" s="15" t="s">
        <v>316</v>
      </c>
      <c r="B43" s="15" t="s">
        <v>318</v>
      </c>
      <c r="C43" s="16" t="n">
        <v>24</v>
      </c>
    </row>
    <row r="44" customFormat="false" ht="15" hidden="false" customHeight="false" outlineLevel="0" collapsed="false">
      <c r="A44" s="15" t="s">
        <v>316</v>
      </c>
      <c r="B44" s="15" t="s">
        <v>319</v>
      </c>
      <c r="C44" s="16" t="n">
        <v>72</v>
      </c>
    </row>
    <row r="45" customFormat="false" ht="15" hidden="false" customHeight="false" outlineLevel="0" collapsed="false">
      <c r="A45" s="15" t="s">
        <v>316</v>
      </c>
      <c r="B45" s="15" t="s">
        <v>320</v>
      </c>
      <c r="C45" s="16" t="n">
        <v>720</v>
      </c>
    </row>
    <row r="46" customFormat="false" ht="15" hidden="false" customHeight="false" outlineLevel="0" collapsed="false">
      <c r="A46" s="15" t="s">
        <v>316</v>
      </c>
      <c r="B46" s="15" t="s">
        <v>321</v>
      </c>
      <c r="C46" s="16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34"/>
  </cols>
  <sheetData>
    <row r="1" customFormat="false" ht="15" hidden="false" customHeight="false" outlineLevel="0" collapsed="false">
      <c r="A1" s="17" t="s">
        <v>322</v>
      </c>
      <c r="B1" s="17" t="s">
        <v>323</v>
      </c>
      <c r="C1" s="17" t="s">
        <v>324</v>
      </c>
      <c r="D1" s="17" t="s">
        <v>325</v>
      </c>
    </row>
    <row r="2" customFormat="false" ht="15" hidden="false" customHeight="false" outlineLevel="0" collapsed="false">
      <c r="A2" s="0" t="s">
        <v>326</v>
      </c>
      <c r="B2" s="0" t="s">
        <v>327</v>
      </c>
      <c r="C2" s="0" t="s">
        <v>78</v>
      </c>
      <c r="D2" s="0" t="s">
        <v>83</v>
      </c>
    </row>
    <row r="3" customFormat="false" ht="15" hidden="false" customHeight="false" outlineLevel="0" collapsed="false">
      <c r="A3" s="0" t="s">
        <v>328</v>
      </c>
      <c r="B3" s="0" t="s">
        <v>329</v>
      </c>
      <c r="C3" s="0" t="s">
        <v>86</v>
      </c>
      <c r="D3" s="0" t="s">
        <v>330</v>
      </c>
    </row>
    <row r="4" customFormat="false" ht="15" hidden="false" customHeight="false" outlineLevel="0" collapsed="false">
      <c r="A4" s="0" t="s">
        <v>331</v>
      </c>
      <c r="B4" s="0" t="s">
        <v>332</v>
      </c>
      <c r="C4" s="0" t="s">
        <v>11</v>
      </c>
      <c r="D4" s="0" t="s">
        <v>333</v>
      </c>
    </row>
    <row r="5" customFormat="false" ht="15" hidden="false" customHeight="false" outlineLevel="0" collapsed="false">
      <c r="A5" s="0" t="s">
        <v>82</v>
      </c>
      <c r="B5" s="0" t="s">
        <v>334</v>
      </c>
      <c r="C5" s="0" t="s">
        <v>109</v>
      </c>
      <c r="D5" s="0" t="s">
        <v>335</v>
      </c>
    </row>
    <row r="6" customFormat="false" ht="15" hidden="false" customHeight="false" outlineLevel="0" collapsed="false">
      <c r="C6" s="0" t="s">
        <v>114</v>
      </c>
      <c r="D6" s="0" t="s">
        <v>336</v>
      </c>
    </row>
    <row r="7" customFormat="false" ht="15" hidden="false" customHeight="false" outlineLevel="0" collapsed="false">
      <c r="C7" s="0" t="s">
        <v>129</v>
      </c>
    </row>
    <row r="8" customFormat="false" ht="15" hidden="false" customHeight="false" outlineLevel="0" collapsed="false">
      <c r="C8" s="0" t="s">
        <v>134</v>
      </c>
    </row>
    <row r="9" customFormat="false" ht="15" hidden="false" customHeight="false" outlineLevel="0" collapsed="false">
      <c r="C9" s="0" t="s">
        <v>142</v>
      </c>
    </row>
    <row r="10" customFormat="false" ht="15" hidden="false" customHeight="false" outlineLevel="0" collapsed="false">
      <c r="C10" s="0" t="s">
        <v>157</v>
      </c>
    </row>
    <row r="11" customFormat="false" ht="15" hidden="false" customHeight="false" outlineLevel="0" collapsed="false">
      <c r="C11" s="0" t="s">
        <v>166</v>
      </c>
    </row>
    <row r="12" customFormat="false" ht="15" hidden="false" customHeight="false" outlineLevel="0" collapsed="false">
      <c r="C12" s="0" t="s">
        <v>171</v>
      </c>
    </row>
    <row r="13" customFormat="false" ht="15" hidden="false" customHeight="false" outlineLevel="0" collapsed="false">
      <c r="C13" s="0" t="s">
        <v>180</v>
      </c>
    </row>
    <row r="14" customFormat="false" ht="15" hidden="false" customHeight="false" outlineLevel="0" collapsed="false">
      <c r="C14" s="0" t="s">
        <v>106</v>
      </c>
    </row>
    <row r="15" customFormat="false" ht="15" hidden="false" customHeight="false" outlineLevel="0" collapsed="false">
      <c r="C15" s="0" t="s">
        <v>218</v>
      </c>
    </row>
    <row r="16" customFormat="false" ht="15" hidden="false" customHeight="false" outlineLevel="0" collapsed="false">
      <c r="C16" s="0" t="s">
        <v>236</v>
      </c>
    </row>
    <row r="17" customFormat="false" ht="15" hidden="false" customHeight="false" outlineLevel="0" collapsed="false">
      <c r="C17" s="0" t="s">
        <v>246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2026-09-19T15:43:16Z</dcterms:created>
  <dc:creator>openpyxl</dc:creator>
  <dc:description/>
  <dc:language>en-US</dc:language>
  <cp:lastModifiedBy/>
  <dcterms:modified xsi:type="dcterms:W3CDTF">2026-09-19T15:43:16Z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