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8_AI_BOM" sheetId="2" state="visible" r:id="rId4"/>
    <sheet name="Parametros" sheetId="3" state="visible" r:id="rId5"/>
    <sheet name="Listas" sheetId="4" state="hidden" r:id="rId6"/>
  </sheets>
  <definedNames>
    <definedName function="false" hidden="false" name="L_Clasificacion" vbProcedure="false">Listas!$A$2:$A$5</definedName>
    <definedName function="false" hidden="false" name="L_Criticidad" vbProcedure="false">Listas!$B$2:$B$5</definedName>
    <definedName function="false" hidden="false" name="L_Despliegue" vbProcedure="false">Listas!$C$2:$C$7</definedName>
    <definedName function="false" hidden="false" name="L_Estado_Aprob" vbProcedure="false">Listas!$D$2:$D$6</definedName>
    <definedName function="false" hidden="false" name="L_Licencia_Comp" vbProcedure="false">Listas!$E$2:$E$4</definedName>
    <definedName function="false" hidden="false" name="L_Periodicidad" vbProcedure="false">Listas!$F$2:$F$5</definedName>
    <definedName function="false" hidden="false" name="L_SiNoNA" vbProcedure="false">Listas!$G$2:$G$4</definedName>
    <definedName function="false" hidden="false" name="L_Tipo_Componente" vbProcedure="false">Listas!$H$2:$H$12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<sst xmlns="http://schemas.openxmlformats.org/spreadsheetml/2006/main" count="278" uniqueCount="233">
  <si>
    <t xml:space="preserve">CyberLibrary AI · Pack profesional de plantillas</t>
  </si>
  <si>
    <t xml:space="preserve">08 — AI-BOM</t>
  </si>
  <si>
    <t xml:space="preserve">Categoría</t>
  </si>
  <si>
    <t xml:space="preserve">Suministro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</si>
  <si>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</si>
  <si>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</si>
  <si>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</si>
  <si>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</si>
  <si>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</si>
  <si>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</si>
  <si>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</si>
  <si>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</si>
  <si>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</si>
  <si>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</si>
  <si>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Inventario verificable de los componentes de los sistemas de IA con versión, hash, procedencia, licencia y compatibilidad, vulnerabilidades, soporte y estado de aprobación.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</si>
  <si>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</si>
  <si>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</si>
  <si>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</si>
  <si>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</si>
  <si>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</si>
  <si>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</si>
  <si>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</si>
  <si>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</si>
  <si>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</si>
  <si>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</si>
  <si>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Inventario verificable de los componentes de los sistemas de IA con versión, hash, procedencia, licencia y compatibilidad, vulnerabilidades, soporte y</t>
  </si>
  <si>
    <t xml:space="preserve">CyberLibrary AI · Pack v2.0 · 19/09/2026 · Campos con * son obligatorios · Las celdas en gris contienen fórmulas: no escriba en ellas.</t>
  </si>
  <si>
    <t xml:space="preserve">id_componente</t>
  </si>
  <si>
    <t xml:space="preserve">ref_id_sistema</t>
  </si>
  <si>
    <t xml:space="preserve">tipo</t>
  </si>
  <si>
    <t xml:space="preserve">nombre</t>
  </si>
  <si>
    <t xml:space="preserve">version</t>
  </si>
  <si>
    <t xml:space="preserve">proveedor_origen</t>
  </si>
  <si>
    <t xml:space="preserve">url_origen</t>
  </si>
  <si>
    <t xml:space="preserve">hash_digest</t>
  </si>
  <si>
    <t xml:space="preserve">ind_hash_verificado</t>
  </si>
  <si>
    <t xml:space="preserve">fecha_verificacion_hash</t>
  </si>
  <si>
    <t xml:space="preserve">licencia</t>
  </si>
  <si>
    <t xml:space="preserve">ind_licencia_compatible</t>
  </si>
  <si>
    <t xml:space="preserve">restricciones_uso</t>
  </si>
  <si>
    <t xml:space="preserve">ubicacion_despliegue</t>
  </si>
  <si>
    <t xml:space="preserve">dependencia_de</t>
  </si>
  <si>
    <t xml:space="preserve">criticidad_componente</t>
  </si>
  <si>
    <t xml:space="preserve">vulnerabilidades_conocidas</t>
  </si>
  <si>
    <t xml:space="preserve">cvss_max</t>
  </si>
  <si>
    <t xml:space="preserve">fecha_ultimo_escaneo</t>
  </si>
  <si>
    <t xml:space="preserve">version_disponible</t>
  </si>
  <si>
    <t xml:space="preserve">fecha_fin_soporte</t>
  </si>
  <si>
    <t xml:space="preserve">calc_obsoleto</t>
  </si>
  <si>
    <t xml:space="preserve">ind_datos_entrenamiento_documentados</t>
  </si>
  <si>
    <t xml:space="preserve">ref_id_dataset</t>
  </si>
  <si>
    <t xml:space="preserve">ref_id_proveedor</t>
  </si>
  <si>
    <t xml:space="preserve">estado_aprobacion</t>
  </si>
  <si>
    <t xml:space="preserve">aprobador</t>
  </si>
  <si>
    <t xml:space="preserve">fecha_aprobacion</t>
  </si>
  <si>
    <t xml:space="preserve">calc_riesgo_componente</t>
  </si>
  <si>
    <t xml:space="preserve">calc_escaneo_caducado</t>
  </si>
  <si>
    <t xml:space="preserve">ref_id_riesgo</t>
  </si>
  <si>
    <t xml:space="preserve">ref_evidencia</t>
  </si>
  <si>
    <t xml:space="preserve">version_registro</t>
  </si>
  <si>
    <t xml:space="preserve">fecha_ultima_revision</t>
  </si>
  <si>
    <t xml:space="preserve">periodicidad_revision</t>
  </si>
  <si>
    <t xml:space="preserve">proxima_revision</t>
  </si>
  <si>
    <t xml:space="preserve">calc_estado_revision</t>
  </si>
  <si>
    <t xml:space="preserve">clasificacion_registro</t>
  </si>
  <si>
    <t xml:space="preserve">ID componente *</t>
  </si>
  <si>
    <t xml:space="preserve">Sistemas (SIA-####) *</t>
  </si>
  <si>
    <t xml:space="preserve">Tipo *</t>
  </si>
  <si>
    <t xml:space="preserve">Nombre *</t>
  </si>
  <si>
    <t xml:space="preserve">Versión exacta *</t>
  </si>
  <si>
    <t xml:space="preserve">Proveedor u origen *</t>
  </si>
  <si>
    <t xml:space="preserve">URL de origen *</t>
  </si>
  <si>
    <t xml:space="preserve">Hash SHA-256</t>
  </si>
  <si>
    <t xml:space="preserve">¿Hash verificado?</t>
  </si>
  <si>
    <t xml:space="preserve">Fecha de verificación del hash</t>
  </si>
  <si>
    <t xml:space="preserve">Licencia *</t>
  </si>
  <si>
    <t xml:space="preserve">¿Licencia compatible? *</t>
  </si>
  <si>
    <t xml:space="preserve">Restricciones de uso</t>
  </si>
  <si>
    <t xml:space="preserve">Ubicación de despliegue *</t>
  </si>
  <si>
    <t xml:space="preserve">Depende de (BOM-####)</t>
  </si>
  <si>
    <t xml:space="preserve">Criticidad *</t>
  </si>
  <si>
    <t xml:space="preserve">Vulnerabilidades conocidas (CVE)</t>
  </si>
  <si>
    <t xml:space="preserve">CVSS máximo</t>
  </si>
  <si>
    <t xml:space="preserve">Último escaneo *</t>
  </si>
  <si>
    <t xml:space="preserve">Versión disponible</t>
  </si>
  <si>
    <t xml:space="preserve">Fin de soporte</t>
  </si>
  <si>
    <t xml:space="preserve">¿Obsoleto?</t>
  </si>
  <si>
    <t xml:space="preserve">¿Datos de entrenamiento documentados?</t>
  </si>
  <si>
    <t xml:space="preserve">Dataset (DAT-####)</t>
  </si>
  <si>
    <t xml:space="preserve">Proveedor (PRV-####)</t>
  </si>
  <si>
    <t xml:space="preserve">Estado de aprobación *</t>
  </si>
  <si>
    <t xml:space="preserve">Aprobador</t>
  </si>
  <si>
    <t xml:space="preserve">Fecha de aprobación</t>
  </si>
  <si>
    <t xml:space="preserve">Riesgo del componente</t>
  </si>
  <si>
    <t xml:space="preserve">¿Escaneo caducado?</t>
  </si>
  <si>
    <t xml:space="preserve">Riesgo escalado (RSK-####)</t>
  </si>
  <si>
    <t xml:space="preserve">Evidencia (EV-####) *</t>
  </si>
  <si>
    <t xml:space="preserve">Versión del registro</t>
  </si>
  <si>
    <t xml:space="preserve">Última revisión</t>
  </si>
  <si>
    <t xml:space="preserve">Periodicidad</t>
  </si>
  <si>
    <t xml:space="preserve">Próxima revisión</t>
  </si>
  <si>
    <t xml:space="preserve">Estado de revisión</t>
  </si>
  <si>
    <t xml:space="preserve">Clasificación del registro</t>
  </si>
  <si>
    <t xml:space="preserve">BOM-0001</t>
  </si>
  <si>
    <t xml:space="preserve">SIA-0001</t>
  </si>
  <si>
    <t xml:space="preserve">Modelo base (GPAI)</t>
  </si>
  <si>
    <t xml:space="preserve">EJEMPLO — modelo-x</t>
  </si>
  <si>
    <t xml:space="preserve">2.1</t>
  </si>
  <si>
    <t xml:space="preserve">Proveedor X</t>
  </si>
  <si>
    <t xml:space="preserve">https://proveedor-x.example/modelos/modelo-x</t>
  </si>
  <si>
    <t xml:space="preserve">9f2c…(sha256 completo)</t>
  </si>
  <si>
    <t xml:space="preserve">Sí</t>
  </si>
  <si>
    <t xml:space="preserve">Licencia propietaria</t>
  </si>
  <si>
    <t xml:space="preserve">Prohibido el uso para elaboración de perfiles biométricos.</t>
  </si>
  <si>
    <t xml:space="preserve">SaaS dedicado</t>
  </si>
  <si>
    <t xml:space="preserve">Alta</t>
  </si>
  <si>
    <t xml:space="preserve">PRV-0001</t>
  </si>
  <si>
    <t xml:space="preserve">Aprobado</t>
  </si>
  <si>
    <t xml:space="preserve">Comité de IA</t>
  </si>
  <si>
    <t xml:space="preserve">EV-0004</t>
  </si>
  <si>
    <t xml:space="preserve">v1.0</t>
  </si>
  <si>
    <t xml:space="preserve">Trimestral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</si>
  <si>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</si>
  <si>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</si>
  <si>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</si>
  <si>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</si>
  <si>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</si>
  <si>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</si>
  <si>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</si>
  <si>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</si>
  <si>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</si>
  <si>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</si>
  <si>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</si>
  <si>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</si>
  <si>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</si>
  <si>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</si>
  <si>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</si>
  <si>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</si>
  <si>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</si>
  <si>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</si>
  <si>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</si>
  <si>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</si>
  <si>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</si>
  <si>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</si>
  <si>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</si>
  <si>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</si>
  <si>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</si>
  <si>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</si>
  <si>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</si>
  <si>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</si>
  <si>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</si>
  <si>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</si>
  <si>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</si>
  <si>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</si>
  <si>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</si>
  <si>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</si>
  <si>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</si>
  <si>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</si>
  <si>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</si>
  <si>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</si>
  <si>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</si>
  <si>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</si>
  <si>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</si>
  <si>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</si>
  <si>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</si>
  <si>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</si>
  <si>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</si>
  <si>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</si>
  <si>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</si>
  <si>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</si>
  <si>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</si>
  <si>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</si>
  <si>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</si>
  <si>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</si>
  <si>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</si>
  <si>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</si>
  <si>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</si>
  <si>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</si>
  <si>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</si>
  <si>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</si>
  <si>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</si>
  <si>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</si>
  <si>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</si>
  <si>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</si>
  <si>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</si>
  <si>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</si>
  <si>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</si>
  <si>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</si>
  <si>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</si>
  <si>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</si>
  <si>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</si>
  <si>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</si>
  <si>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</si>
  <si>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</si>
  <si>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</si>
  <si>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L_Clasificacion</t>
  </si>
  <si>
    <t xml:space="preserve">L_Criticidad</t>
  </si>
  <si>
    <t xml:space="preserve">L_Despliegue</t>
  </si>
  <si>
    <t xml:space="preserve">L_Estado_Aprob</t>
  </si>
  <si>
    <t xml:space="preserve">L_Licencia_Comp</t>
  </si>
  <si>
    <t xml:space="preserve">L_Periodicidad</t>
  </si>
  <si>
    <t xml:space="preserve">L_SiNoNA</t>
  </si>
  <si>
    <t xml:space="preserve">L_Tipo_Componente</t>
  </si>
  <si>
    <t xml:space="preserve">Público</t>
  </si>
  <si>
    <t xml:space="preserve">Crítica</t>
  </si>
  <si>
    <t xml:space="preserve">SaaS multi-tenant</t>
  </si>
  <si>
    <t xml:space="preserve">Mensual</t>
  </si>
  <si>
    <t xml:space="preserve">Modelo</t>
  </si>
  <si>
    <t xml:space="preserve">En evaluación</t>
  </si>
  <si>
    <t xml:space="preserve">No</t>
  </si>
  <si>
    <t xml:space="preserve">Confidencial</t>
  </si>
  <si>
    <t xml:space="preserve">Media</t>
  </si>
  <si>
    <t xml:space="preserve">Cloud propio</t>
  </si>
  <si>
    <t xml:space="preserve">Restringido</t>
  </si>
  <si>
    <t xml:space="preserve">En revisión legal</t>
  </si>
  <si>
    <t xml:space="preserve">Semestral</t>
  </si>
  <si>
    <t xml:space="preserve">No aplica</t>
  </si>
  <si>
    <t xml:space="preserve">Dataset</t>
  </si>
  <si>
    <t xml:space="preserve">Baja</t>
  </si>
  <si>
    <t xml:space="preserve">On-premise</t>
  </si>
  <si>
    <t xml:space="preserve">Prohibido</t>
  </si>
  <si>
    <t xml:space="preserve">Anual</t>
  </si>
  <si>
    <t xml:space="preserve">Librería</t>
  </si>
  <si>
    <t xml:space="preserve">Edge</t>
  </si>
  <si>
    <t xml:space="preserve">Retirado</t>
  </si>
  <si>
    <t xml:space="preserve">Framework</t>
  </si>
  <si>
    <t xml:space="preserve">Local en puesto</t>
  </si>
  <si>
    <t xml:space="preserve">Servicio API</t>
  </si>
  <si>
    <t xml:space="preserve">Agente</t>
  </si>
  <si>
    <t xml:space="preserve">Prompt o plantilla de prompt</t>
  </si>
  <si>
    <t xml:space="preserve">Conector o integración</t>
  </si>
  <si>
    <t xml:space="preserve">Almacén vectorial</t>
  </si>
  <si>
    <t xml:space="preserve">Otro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</si>
</sst>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AIBOM" displayName="tbl_AIBOM" ref="A5:AL205" headerRowCount="1" totalsRowCount="0" totalsRowShown="0">
  <autoFilter ref="A5:AL205"/>
  <tableColumns count="38">
    <tableColumn id="1" name="ID componente *"/>
    <tableColumn id="2" name="Sistemas (SIA-####) *"/>
    <tableColumn id="3" name="Tipo *"/>
    <tableColumn id="4" name="Nombre *"/>
    <tableColumn id="5" name="Versión exacta *"/>
    <tableColumn id="6" name="Proveedor u origen *"/>
    <tableColumn id="7" name="URL de origen *"/>
    <tableColumn id="8" name="Hash SHA-256"/>
    <tableColumn id="9" name="¿Hash verificado?"/>
    <tableColumn id="10" name="Fecha de verificación del hash"/>
    <tableColumn id="11" name="Licencia *"/>
    <tableColumn id="12" name="¿Licencia compatible? *"/>
    <tableColumn id="13" name="Restricciones de uso"/>
    <tableColumn id="14" name="Ubicación de despliegue *"/>
    <tableColumn id="15" name="Depende de (BOM-####)"/>
    <tableColumn id="16" name="Criticidad *"/>
    <tableColumn id="17" name="Vulnerabilidades conocidas (CVE)"/>
    <tableColumn id="18" name="CVSS máximo"/>
    <tableColumn id="19" name="Último escaneo *"/>
    <tableColumn id="20" name="Versión disponible"/>
    <tableColumn id="21" name="Fin de soporte"/>
    <tableColumn id="22" name="¿Obsoleto?"/>
    <tableColumn id="23" name="¿Datos de entrenamiento documentados?"/>
    <tableColumn id="24" name="Dataset (DAT-####)"/>
    <tableColumn id="25" name="Proveedor (PRV-####)"/>
    <tableColumn id="26" name="Estado de aprobación *"/>
    <tableColumn id="27" name="Aprobador"/>
    <tableColumn id="28" name="Fecha de aprobación"/>
    <tableColumn id="29" name="Riesgo del componente"/>
    <tableColumn id="30" name="¿Escaneo caducado?"/>
    <tableColumn id="31" name="Riesgo escalado (RSK-####)"/>
    <tableColumn id="32" name="Evidencia (EV-####) *"/>
    <tableColumn id="33" name="Versión del registro"/>
    <tableColumn id="34" name="Última revisión"/>
    <tableColumn id="35" name="Periodicidad"/>
    <tableColumn id="36" name="Próxima revisión"/>
    <tableColumn id="37" name="Estado de revisión"/>
    <tableColumn id="38" name="Clasificación del registr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30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20"/>
    <col collapsed="false" customWidth="true" hidden="false" outlineLevel="0" max="12" min="12" style="0" width="18"/>
    <col collapsed="false" customWidth="true" hidden="false" outlineLevel="0" max="13" min="13" style="0" width="32"/>
    <col collapsed="false" customWidth="true" hidden="false" outlineLevel="0" max="14" min="14" style="0" width="20"/>
    <col collapsed="false" customWidth="true" hidden="false" outlineLevel="0" max="15" min="15" style="0" width="18"/>
    <col collapsed="false" customWidth="true" hidden="false" outlineLevel="0" max="16" min="16" style="0" width="14"/>
    <col collapsed="false" customWidth="true" hidden="false" outlineLevel="0" max="17" min="17" style="0" width="28"/>
    <col collapsed="false" customWidth="true" hidden="false" outlineLevel="0" max="18" min="18" style="0" width="12"/>
    <col collapsed="false" customWidth="true" hidden="false" outlineLevel="0" max="19" min="19" style="0" width="15"/>
    <col collapsed="false" customWidth="true" hidden="false" outlineLevel="0" max="20" min="20" style="0" width="16"/>
    <col collapsed="false" customWidth="true" hidden="false" outlineLevel="0" max="21" min="21" style="0" width="15"/>
    <col collapsed="false" customWidth="true" hidden="false" outlineLevel="0" max="22" min="22" style="0" width="16"/>
    <col collapsed="false" customWidth="true" hidden="false" outlineLevel="0" max="23" min="23" style="0" width="22"/>
    <col collapsed="false" customWidth="true" hidden="false" outlineLevel="0" max="27" min="24" style="0" width="18"/>
    <col collapsed="false" customWidth="true" hidden="false" outlineLevel="0" max="28" min="28" style="0" width="15"/>
    <col collapsed="false" customWidth="true" hidden="false" outlineLevel="0" max="30" min="29" style="0" width="18"/>
    <col collapsed="false" customWidth="true" hidden="false" outlineLevel="0" max="31" min="31" style="0" width="20"/>
    <col collapsed="false" customWidth="true" hidden="false" outlineLevel="0" max="32" min="32" style="0" width="18"/>
    <col collapsed="false" customWidth="true" hidden="false" outlineLevel="0" max="33" min="33" style="0" width="16"/>
    <col collapsed="false" customWidth="true" hidden="false" outlineLevel="0" max="36" min="34" style="0" width="14"/>
    <col collapsed="false" customWidth="true" hidden="false" outlineLevel="0" max="37" min="37" style="0" width="16"/>
    <col collapsed="false" customWidth="true" hidden="false" outlineLevel="0" max="38" min="38" style="0" width="2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52</v>
      </c>
      <c r="AA4" s="8" t="s">
        <v>53</v>
      </c>
      <c r="AB4" s="8" t="s">
        <v>54</v>
      </c>
      <c r="AC4" s="8" t="s">
        <v>55</v>
      </c>
      <c r="AD4" s="8" t="s">
        <v>56</v>
      </c>
      <c r="AE4" s="8" t="s">
        <v>57</v>
      </c>
      <c r="AF4" s="8" t="s">
        <v>58</v>
      </c>
      <c r="AG4" s="8" t="s">
        <v>59</v>
      </c>
      <c r="AH4" s="8" t="s">
        <v>60</v>
      </c>
      <c r="AI4" s="8" t="s">
        <v>61</v>
      </c>
      <c r="AJ4" s="8" t="s">
        <v>62</v>
      </c>
      <c r="AK4" s="8" t="s">
        <v>63</v>
      </c>
      <c r="AL4" s="8" t="s">
        <v>64</v>
      </c>
    </row>
    <row r="5" customFormat="false" ht="33.75" hidden="false" customHeight="true" outlineLevel="0" collapsed="false">
      <c r="A5" s="9" t="s">
        <v>65</v>
      </c>
      <c r="B5" s="9" t="s">
        <v>66</v>
      </c>
      <c r="C5" s="9" t="s">
        <v>67</v>
      </c>
      <c r="D5" s="9" t="s">
        <v>68</v>
      </c>
      <c r="E5" s="9" t="s">
        <v>69</v>
      </c>
      <c r="F5" s="9" t="s">
        <v>70</v>
      </c>
      <c r="G5" s="9" t="s">
        <v>71</v>
      </c>
      <c r="H5" s="9" t="s">
        <v>72</v>
      </c>
      <c r="I5" s="9" t="s">
        <v>73</v>
      </c>
      <c r="J5" s="9" t="s">
        <v>74</v>
      </c>
      <c r="K5" s="9" t="s">
        <v>75</v>
      </c>
      <c r="L5" s="9" t="s">
        <v>76</v>
      </c>
      <c r="M5" s="9" t="s">
        <v>77</v>
      </c>
      <c r="N5" s="9" t="s">
        <v>78</v>
      </c>
      <c r="O5" s="9" t="s">
        <v>79</v>
      </c>
      <c r="P5" s="9" t="s">
        <v>80</v>
      </c>
      <c r="Q5" s="9" t="s">
        <v>81</v>
      </c>
      <c r="R5" s="9" t="s">
        <v>82</v>
      </c>
      <c r="S5" s="9" t="s">
        <v>83</v>
      </c>
      <c r="T5" s="9" t="s">
        <v>84</v>
      </c>
      <c r="U5" s="9" t="s">
        <v>85</v>
      </c>
      <c r="V5" s="9" t="s">
        <v>86</v>
      </c>
      <c r="W5" s="9" t="s">
        <v>87</v>
      </c>
      <c r="X5" s="9" t="s">
        <v>88</v>
      </c>
      <c r="Y5" s="9" t="s">
        <v>89</v>
      </c>
      <c r="Z5" s="9" t="s">
        <v>90</v>
      </c>
      <c r="AA5" s="9" t="s">
        <v>91</v>
      </c>
      <c r="AB5" s="9" t="s">
        <v>92</v>
      </c>
      <c r="AC5" s="9" t="s">
        <v>93</v>
      </c>
      <c r="AD5" s="9" t="s">
        <v>94</v>
      </c>
      <c r="AE5" s="9" t="s">
        <v>95</v>
      </c>
      <c r="AF5" s="9" t="s">
        <v>96</v>
      </c>
      <c r="AG5" s="9" t="s">
        <v>97</v>
      </c>
      <c r="AH5" s="9" t="s">
        <v>98</v>
      </c>
      <c r="AI5" s="9" t="s">
        <v>99</v>
      </c>
      <c r="AJ5" s="9" t="s">
        <v>100</v>
      </c>
      <c r="AK5" s="9" t="s">
        <v>101</v>
      </c>
      <c r="AL5" s="9" t="s">
        <v>102</v>
      </c>
    </row>
    <row r="6" customFormat="false" ht="23.85" hidden="false" customHeight="false" outlineLevel="0" collapsed="false">
      <c r="A6" s="10" t="s">
        <v>103</v>
      </c>
      <c r="B6" s="10" t="s">
        <v>104</v>
      </c>
      <c r="C6" s="10" t="s">
        <v>105</v>
      </c>
      <c r="D6" s="10" t="s">
        <v>106</v>
      </c>
      <c r="E6" s="10" t="s">
        <v>107</v>
      </c>
      <c r="F6" s="10" t="s">
        <v>108</v>
      </c>
      <c r="G6" s="10" t="s">
        <v>109</v>
      </c>
      <c r="H6" s="10" t="s">
        <v>110</v>
      </c>
      <c r="I6" s="10" t="s">
        <v>111</v>
      </c>
      <c r="J6" s="11" t="n">
        <v>46266</v>
      </c>
      <c r="K6" s="10" t="s">
        <v>112</v>
      </c>
      <c r="L6" s="10" t="s">
        <v>111</v>
      </c>
      <c r="M6" s="12" t="s">
        <v>113</v>
      </c>
      <c r="N6" s="10" t="s">
        <v>114</v>
      </c>
      <c r="O6" s="13"/>
      <c r="P6" s="10" t="s">
        <v>115</v>
      </c>
      <c r="Q6" s="14"/>
      <c r="R6" s="15" t="n">
        <v>0</v>
      </c>
      <c r="S6" s="11" t="n">
        <v>46275</v>
      </c>
      <c r="T6" s="13"/>
      <c r="U6" s="16"/>
      <c r="V6" s="17" t="str">
        <f aca="true">IF(A6="","",IF(OR(AND(U6&lt;&gt;"",U6&lt;TODAY()),AND(T6&lt;&gt;"",T6&lt;&gt;E6)),"Revisar versión",""))</f>
        <v/>
      </c>
      <c r="W6" s="10" t="s">
        <v>111</v>
      </c>
      <c r="X6" s="13"/>
      <c r="Y6" s="10" t="s">
        <v>116</v>
      </c>
      <c r="Z6" s="10" t="s">
        <v>117</v>
      </c>
      <c r="AA6" s="10" t="s">
        <v>118</v>
      </c>
      <c r="AB6" s="11" t="n">
        <v>46254</v>
      </c>
      <c r="AC6" s="17" t="str">
        <f aca="false">IF(A6="","",IF(Z6="Prohibido","Crítico",IF(OR(N(R6)&gt;=9,L6="No"),"Crítico",IF(OR(N(R6)&gt;=7,V6&lt;&gt;""),"Alto",IF(N(R6)&gt;=4,"Medio","Bajo")))))</f>
        <v>Bajo</v>
      </c>
      <c r="AD6" s="17" t="str">
        <f aca="true">IF(S6="","",IF(TODAY()-S6&gt;IF(OR(P6="Crítica",P6="Alta"),30,90),"Escaneo caducado",""))</f>
        <v/>
      </c>
      <c r="AE6" s="13"/>
      <c r="AF6" s="10" t="s">
        <v>119</v>
      </c>
      <c r="AG6" s="10" t="s">
        <v>120</v>
      </c>
      <c r="AH6" s="11" t="n">
        <v>46275</v>
      </c>
      <c r="AI6" s="10" t="s">
        <v>121</v>
      </c>
      <c r="AJ6" s="18" t="n">
        <f aca="false">IF(OR(AH6="",AI6=""),"",EDATE(AH6,IF(AI6="Mensual",1,IF(AI6="Trimestral",3,IF(AI6="Semestral",6,12)))))</f>
        <v>46366</v>
      </c>
      <c r="AK6" s="17" t="str">
        <f aca="true">IF(AJ6="","",IF(AJ6&lt;TODAY(),"Vencida",IF(AJ6&lt;=TODAY()+30,"Por vencer","Vigente")))</f>
        <v>Vigente</v>
      </c>
      <c r="AL6" s="10" t="s">
        <v>12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  <c r="I7" s="13"/>
      <c r="J7" s="16"/>
      <c r="K7" s="13"/>
      <c r="L7" s="13"/>
      <c r="M7" s="14"/>
      <c r="N7" s="13"/>
      <c r="O7" s="13"/>
      <c r="P7" s="13"/>
      <c r="Q7" s="14"/>
      <c r="R7" s="19"/>
      <c r="S7" s="16"/>
      <c r="T7" s="13"/>
      <c r="U7" s="16"/>
      <c r="V7" s="17" t="str">
        <f aca="true">IF(A7="","",IF(OR(AND(U7&lt;&gt;"",U7&lt;TODAY()),AND(T7&lt;&gt;"",T7&lt;&gt;E7)),"Revisar versión",""))</f>
        <v/>
      </c>
      <c r="W7" s="13"/>
      <c r="X7" s="13"/>
      <c r="Y7" s="13"/>
      <c r="Z7" s="13"/>
      <c r="AA7" s="13"/>
      <c r="AB7" s="16"/>
      <c r="AC7" s="17" t="str">
        <f aca="false">IF(A7="","",IF(Z7="Prohibido","Crítico",IF(OR(N(R7)&gt;=9,L7="No"),"Crítico",IF(OR(N(R7)&gt;=7,V7&lt;&gt;""),"Alto",IF(N(R7)&gt;=4,"Medio","Bajo")))))</f>
        <v/>
      </c>
      <c r="AD7" s="17" t="str">
        <f aca="true">IF(S7="","",IF(TODAY()-S7&gt;IF(OR(P7="Crítica",P7="Alta"),30,90),"Escaneo caducado",""))</f>
        <v/>
      </c>
      <c r="AE7" s="13"/>
      <c r="AF7" s="13"/>
      <c r="AG7" s="13"/>
      <c r="AH7" s="16"/>
      <c r="AI7" s="13"/>
      <c r="AJ7" s="18" t="str">
        <f aca="false">IF(OR(AH7="",AI7=""),"",EDATE(AH7,IF(AI7="Mensual",1,IF(AI7="Trimestral",3,IF(AI7="Semestral",6,12)))))</f>
        <v/>
      </c>
      <c r="AK7" s="17" t="str">
        <f aca="true">IF(AJ7="","",IF(AJ7&lt;TODAY(),"Vencida",IF(AJ7&lt;=TODAY()+30,"Por vencer","Vigente")))</f>
        <v/>
      </c>
      <c r="AL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  <c r="I8" s="13"/>
      <c r="J8" s="16"/>
      <c r="K8" s="13"/>
      <c r="L8" s="13"/>
      <c r="M8" s="14"/>
      <c r="N8" s="13"/>
      <c r="O8" s="13"/>
      <c r="P8" s="13"/>
      <c r="Q8" s="14"/>
      <c r="R8" s="19"/>
      <c r="S8" s="16"/>
      <c r="T8" s="13"/>
      <c r="U8" s="16"/>
      <c r="V8" s="17" t="str">
        <f aca="true">IF(A8="","",IF(OR(AND(U8&lt;&gt;"",U8&lt;TODAY()),AND(T8&lt;&gt;"",T8&lt;&gt;E8)),"Revisar versión",""))</f>
        <v/>
      </c>
      <c r="W8" s="13"/>
      <c r="X8" s="13"/>
      <c r="Y8" s="13"/>
      <c r="Z8" s="13"/>
      <c r="AA8" s="13"/>
      <c r="AB8" s="16"/>
      <c r="AC8" s="17" t="str">
        <f aca="false">IF(A8="","",IF(Z8="Prohibido","Crítico",IF(OR(N(R8)&gt;=9,L8="No"),"Crítico",IF(OR(N(R8)&gt;=7,V8&lt;&gt;""),"Alto",IF(N(R8)&gt;=4,"Medio","Bajo")))))</f>
        <v/>
      </c>
      <c r="AD8" s="17" t="str">
        <f aca="true">IF(S8="","",IF(TODAY()-S8&gt;IF(OR(P8="Crítica",P8="Alta"),30,90),"Escaneo caducado",""))</f>
        <v/>
      </c>
      <c r="AE8" s="13"/>
      <c r="AF8" s="13"/>
      <c r="AG8" s="13"/>
      <c r="AH8" s="16"/>
      <c r="AI8" s="13"/>
      <c r="AJ8" s="18" t="str">
        <f aca="false">IF(OR(AH8="",AI8=""),"",EDATE(AH8,IF(AI8="Mensual",1,IF(AI8="Trimestral",3,IF(AI8="Semestral",6,12)))))</f>
        <v/>
      </c>
      <c r="AK8" s="17" t="str">
        <f aca="true">IF(AJ8="","",IF(AJ8&lt;TODAY(),"Vencida",IF(AJ8&lt;=TODAY()+30,"Por vencer","Vigente")))</f>
        <v/>
      </c>
      <c r="AL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  <c r="I9" s="13"/>
      <c r="J9" s="16"/>
      <c r="K9" s="13"/>
      <c r="L9" s="13"/>
      <c r="M9" s="14"/>
      <c r="N9" s="13"/>
      <c r="O9" s="13"/>
      <c r="P9" s="13"/>
      <c r="Q9" s="14"/>
      <c r="R9" s="19"/>
      <c r="S9" s="16"/>
      <c r="T9" s="13"/>
      <c r="U9" s="16"/>
      <c r="V9" s="17" t="str">
        <f aca="true">IF(A9="","",IF(OR(AND(U9&lt;&gt;"",U9&lt;TODAY()),AND(T9&lt;&gt;"",T9&lt;&gt;E9)),"Revisar versión",""))</f>
        <v/>
      </c>
      <c r="W9" s="13"/>
      <c r="X9" s="13"/>
      <c r="Y9" s="13"/>
      <c r="Z9" s="13"/>
      <c r="AA9" s="13"/>
      <c r="AB9" s="16"/>
      <c r="AC9" s="17" t="str">
        <f aca="false">IF(A9="","",IF(Z9="Prohibido","Crítico",IF(OR(N(R9)&gt;=9,L9="No"),"Crítico",IF(OR(N(R9)&gt;=7,V9&lt;&gt;""),"Alto",IF(N(R9)&gt;=4,"Medio","Bajo")))))</f>
        <v/>
      </c>
      <c r="AD9" s="17" t="str">
        <f aca="true">IF(S9="","",IF(TODAY()-S9&gt;IF(OR(P9="Crítica",P9="Alta"),30,90),"Escaneo caducado",""))</f>
        <v/>
      </c>
      <c r="AE9" s="13"/>
      <c r="AF9" s="13"/>
      <c r="AG9" s="13"/>
      <c r="AH9" s="16"/>
      <c r="AI9" s="13"/>
      <c r="AJ9" s="18" t="str">
        <f aca="false">IF(OR(AH9="",AI9=""),"",EDATE(AH9,IF(AI9="Mensual",1,IF(AI9="Trimestral",3,IF(AI9="Semestral",6,12)))))</f>
        <v/>
      </c>
      <c r="AK9" s="17" t="str">
        <f aca="true">IF(AJ9="","",IF(AJ9&lt;TODAY(),"Vencida",IF(AJ9&lt;=TODAY()+30,"Por vencer","Vigente")))</f>
        <v/>
      </c>
      <c r="AL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  <c r="I10" s="13"/>
      <c r="J10" s="16"/>
      <c r="K10" s="13"/>
      <c r="L10" s="13"/>
      <c r="M10" s="14"/>
      <c r="N10" s="13"/>
      <c r="O10" s="13"/>
      <c r="P10" s="13"/>
      <c r="Q10" s="14"/>
      <c r="R10" s="19"/>
      <c r="S10" s="16"/>
      <c r="T10" s="13"/>
      <c r="U10" s="16"/>
      <c r="V10" s="17" t="str">
        <f aca="true">IF(A10="","",IF(OR(AND(U10&lt;&gt;"",U10&lt;TODAY()),AND(T10&lt;&gt;"",T10&lt;&gt;E10)),"Revisar versión",""))</f>
        <v/>
      </c>
      <c r="W10" s="13"/>
      <c r="X10" s="13"/>
      <c r="Y10" s="13"/>
      <c r="Z10" s="13"/>
      <c r="AA10" s="13"/>
      <c r="AB10" s="16"/>
      <c r="AC10" s="17" t="str">
        <f aca="false">IF(A10="","",IF(Z10="Prohibido","Crítico",IF(OR(N(R10)&gt;=9,L10="No"),"Crítico",IF(OR(N(R10)&gt;=7,V10&lt;&gt;""),"Alto",IF(N(R10)&gt;=4,"Medio","Bajo")))))</f>
        <v/>
      </c>
      <c r="AD10" s="17" t="str">
        <f aca="true">IF(S10="","",IF(TODAY()-S10&gt;IF(OR(P10="Crítica",P10="Alta"),30,90),"Escaneo caducado",""))</f>
        <v/>
      </c>
      <c r="AE10" s="13"/>
      <c r="AF10" s="13"/>
      <c r="AG10" s="13"/>
      <c r="AH10" s="16"/>
      <c r="AI10" s="13"/>
      <c r="AJ10" s="18" t="str">
        <f aca="false">IF(OR(AH10="",AI10=""),"",EDATE(AH10,IF(AI10="Mensual",1,IF(AI10="Trimestral",3,IF(AI10="Semestral",6,12)))))</f>
        <v/>
      </c>
      <c r="AK10" s="17" t="str">
        <f aca="true">IF(AJ10="","",IF(AJ10&lt;TODAY(),"Vencida",IF(AJ10&lt;=TODAY()+30,"Por vencer","Vigente")))</f>
        <v/>
      </c>
      <c r="AL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  <c r="I11" s="13"/>
      <c r="J11" s="16"/>
      <c r="K11" s="13"/>
      <c r="L11" s="13"/>
      <c r="M11" s="14"/>
      <c r="N11" s="13"/>
      <c r="O11" s="13"/>
      <c r="P11" s="13"/>
      <c r="Q11" s="14"/>
      <c r="R11" s="19"/>
      <c r="S11" s="16"/>
      <c r="T11" s="13"/>
      <c r="U11" s="16"/>
      <c r="V11" s="17" t="str">
        <f aca="true">IF(A11="","",IF(OR(AND(U11&lt;&gt;"",U11&lt;TODAY()),AND(T11&lt;&gt;"",T11&lt;&gt;E11)),"Revisar versión",""))</f>
        <v/>
      </c>
      <c r="W11" s="13"/>
      <c r="X11" s="13"/>
      <c r="Y11" s="13"/>
      <c r="Z11" s="13"/>
      <c r="AA11" s="13"/>
      <c r="AB11" s="16"/>
      <c r="AC11" s="17" t="str">
        <f aca="false">IF(A11="","",IF(Z11="Prohibido","Crítico",IF(OR(N(R11)&gt;=9,L11="No"),"Crítico",IF(OR(N(R11)&gt;=7,V11&lt;&gt;""),"Alto",IF(N(R11)&gt;=4,"Medio","Bajo")))))</f>
        <v/>
      </c>
      <c r="AD11" s="17" t="str">
        <f aca="true">IF(S11="","",IF(TODAY()-S11&gt;IF(OR(P11="Crítica",P11="Alta"),30,90),"Escaneo caducado",""))</f>
        <v/>
      </c>
      <c r="AE11" s="13"/>
      <c r="AF11" s="13"/>
      <c r="AG11" s="13"/>
      <c r="AH11" s="16"/>
      <c r="AI11" s="13"/>
      <c r="AJ11" s="18" t="str">
        <f aca="false">IF(OR(AH11="",AI11=""),"",EDATE(AH11,IF(AI11="Mensual",1,IF(AI11="Trimestral",3,IF(AI11="Semestral",6,12)))))</f>
        <v/>
      </c>
      <c r="AK11" s="17" t="str">
        <f aca="true">IF(AJ11="","",IF(AJ11&lt;TODAY(),"Vencida",IF(AJ11&lt;=TODAY()+30,"Por vencer","Vigente")))</f>
        <v/>
      </c>
      <c r="AL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  <c r="I12" s="13"/>
      <c r="J12" s="16"/>
      <c r="K12" s="13"/>
      <c r="L12" s="13"/>
      <c r="M12" s="14"/>
      <c r="N12" s="13"/>
      <c r="O12" s="13"/>
      <c r="P12" s="13"/>
      <c r="Q12" s="14"/>
      <c r="R12" s="19"/>
      <c r="S12" s="16"/>
      <c r="T12" s="13"/>
      <c r="U12" s="16"/>
      <c r="V12" s="17" t="str">
        <f aca="true">IF(A12="","",IF(OR(AND(U12&lt;&gt;"",U12&lt;TODAY()),AND(T12&lt;&gt;"",T12&lt;&gt;E12)),"Revisar versión",""))</f>
        <v/>
      </c>
      <c r="W12" s="13"/>
      <c r="X12" s="13"/>
      <c r="Y12" s="13"/>
      <c r="Z12" s="13"/>
      <c r="AA12" s="13"/>
      <c r="AB12" s="16"/>
      <c r="AC12" s="17" t="str">
        <f aca="false">IF(A12="","",IF(Z12="Prohibido","Crítico",IF(OR(N(R12)&gt;=9,L12="No"),"Crítico",IF(OR(N(R12)&gt;=7,V12&lt;&gt;""),"Alto",IF(N(R12)&gt;=4,"Medio","Bajo")))))</f>
        <v/>
      </c>
      <c r="AD12" s="17" t="str">
        <f aca="true">IF(S12="","",IF(TODAY()-S12&gt;IF(OR(P12="Crítica",P12="Alta"),30,90),"Escaneo caducado",""))</f>
        <v/>
      </c>
      <c r="AE12" s="13"/>
      <c r="AF12" s="13"/>
      <c r="AG12" s="13"/>
      <c r="AH12" s="16"/>
      <c r="AI12" s="13"/>
      <c r="AJ12" s="18" t="str">
        <f aca="false">IF(OR(AH12="",AI12=""),"",EDATE(AH12,IF(AI12="Mensual",1,IF(AI12="Trimestral",3,IF(AI12="Semestral",6,12)))))</f>
        <v/>
      </c>
      <c r="AK12" s="17" t="str">
        <f aca="true">IF(AJ12="","",IF(AJ12&lt;TODAY(),"Vencida",IF(AJ12&lt;=TODAY()+30,"Por vencer","Vigente")))</f>
        <v/>
      </c>
      <c r="AL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  <c r="I13" s="13"/>
      <c r="J13" s="16"/>
      <c r="K13" s="13"/>
      <c r="L13" s="13"/>
      <c r="M13" s="14"/>
      <c r="N13" s="13"/>
      <c r="O13" s="13"/>
      <c r="P13" s="13"/>
      <c r="Q13" s="14"/>
      <c r="R13" s="19"/>
      <c r="S13" s="16"/>
      <c r="T13" s="13"/>
      <c r="U13" s="16"/>
      <c r="V13" s="17" t="str">
        <f aca="true">IF(A13="","",IF(OR(AND(U13&lt;&gt;"",U13&lt;TODAY()),AND(T13&lt;&gt;"",T13&lt;&gt;E13)),"Revisar versión",""))</f>
        <v/>
      </c>
      <c r="W13" s="13"/>
      <c r="X13" s="13"/>
      <c r="Y13" s="13"/>
      <c r="Z13" s="13"/>
      <c r="AA13" s="13"/>
      <c r="AB13" s="16"/>
      <c r="AC13" s="17" t="str">
        <f aca="false">IF(A13="","",IF(Z13="Prohibido","Crítico",IF(OR(N(R13)&gt;=9,L13="No"),"Crítico",IF(OR(N(R13)&gt;=7,V13&lt;&gt;""),"Alto",IF(N(R13)&gt;=4,"Medio","Bajo")))))</f>
        <v/>
      </c>
      <c r="AD13" s="17" t="str">
        <f aca="true">IF(S13="","",IF(TODAY()-S13&gt;IF(OR(P13="Crítica",P13="Alta"),30,90),"Escaneo caducado",""))</f>
        <v/>
      </c>
      <c r="AE13" s="13"/>
      <c r="AF13" s="13"/>
      <c r="AG13" s="13"/>
      <c r="AH13" s="16"/>
      <c r="AI13" s="13"/>
      <c r="AJ13" s="18" t="str">
        <f aca="false">IF(OR(AH13="",AI13=""),"",EDATE(AH13,IF(AI13="Mensual",1,IF(AI13="Trimestral",3,IF(AI13="Semestral",6,12)))))</f>
        <v/>
      </c>
      <c r="AK13" s="17" t="str">
        <f aca="true">IF(AJ13="","",IF(AJ13&lt;TODAY(),"Vencida",IF(AJ13&lt;=TODAY()+30,"Por vencer","Vigente")))</f>
        <v/>
      </c>
      <c r="AL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  <c r="I14" s="13"/>
      <c r="J14" s="16"/>
      <c r="K14" s="13"/>
      <c r="L14" s="13"/>
      <c r="M14" s="14"/>
      <c r="N14" s="13"/>
      <c r="O14" s="13"/>
      <c r="P14" s="13"/>
      <c r="Q14" s="14"/>
      <c r="R14" s="19"/>
      <c r="S14" s="16"/>
      <c r="T14" s="13"/>
      <c r="U14" s="16"/>
      <c r="V14" s="17" t="str">
        <f aca="true">IF(A14="","",IF(OR(AND(U14&lt;&gt;"",U14&lt;TODAY()),AND(T14&lt;&gt;"",T14&lt;&gt;E14)),"Revisar versión",""))</f>
        <v/>
      </c>
      <c r="W14" s="13"/>
      <c r="X14" s="13"/>
      <c r="Y14" s="13"/>
      <c r="Z14" s="13"/>
      <c r="AA14" s="13"/>
      <c r="AB14" s="16"/>
      <c r="AC14" s="17" t="str">
        <f aca="false">IF(A14="","",IF(Z14="Prohibido","Crítico",IF(OR(N(R14)&gt;=9,L14="No"),"Crítico",IF(OR(N(R14)&gt;=7,V14&lt;&gt;""),"Alto",IF(N(R14)&gt;=4,"Medio","Bajo")))))</f>
        <v/>
      </c>
      <c r="AD14" s="17" t="str">
        <f aca="true">IF(S14="","",IF(TODAY()-S14&gt;IF(OR(P14="Crítica",P14="Alta"),30,90),"Escaneo caducado",""))</f>
        <v/>
      </c>
      <c r="AE14" s="13"/>
      <c r="AF14" s="13"/>
      <c r="AG14" s="13"/>
      <c r="AH14" s="16"/>
      <c r="AI14" s="13"/>
      <c r="AJ14" s="18" t="str">
        <f aca="false">IF(OR(AH14="",AI14=""),"",EDATE(AH14,IF(AI14="Mensual",1,IF(AI14="Trimestral",3,IF(AI14="Semestral",6,12)))))</f>
        <v/>
      </c>
      <c r="AK14" s="17" t="str">
        <f aca="true">IF(AJ14="","",IF(AJ14&lt;TODAY(),"Vencida",IF(AJ14&lt;=TODAY()+30,"Por vencer","Vigente")))</f>
        <v/>
      </c>
      <c r="AL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6"/>
      <c r="K15" s="13"/>
      <c r="L15" s="13"/>
      <c r="M15" s="14"/>
      <c r="N15" s="13"/>
      <c r="O15" s="13"/>
      <c r="P15" s="13"/>
      <c r="Q15" s="14"/>
      <c r="R15" s="19"/>
      <c r="S15" s="16"/>
      <c r="T15" s="13"/>
      <c r="U15" s="16"/>
      <c r="V15" s="17" t="str">
        <f aca="true">IF(A15="","",IF(OR(AND(U15&lt;&gt;"",U15&lt;TODAY()),AND(T15&lt;&gt;"",T15&lt;&gt;E15)),"Revisar versión",""))</f>
        <v/>
      </c>
      <c r="W15" s="13"/>
      <c r="X15" s="13"/>
      <c r="Y15" s="13"/>
      <c r="Z15" s="13"/>
      <c r="AA15" s="13"/>
      <c r="AB15" s="16"/>
      <c r="AC15" s="17" t="str">
        <f aca="false">IF(A15="","",IF(Z15="Prohibido","Crítico",IF(OR(N(R15)&gt;=9,L15="No"),"Crítico",IF(OR(N(R15)&gt;=7,V15&lt;&gt;""),"Alto",IF(N(R15)&gt;=4,"Medio","Bajo")))))</f>
        <v/>
      </c>
      <c r="AD15" s="17" t="str">
        <f aca="true">IF(S15="","",IF(TODAY()-S15&gt;IF(OR(P15="Crítica",P15="Alta"),30,90),"Escaneo caducado",""))</f>
        <v/>
      </c>
      <c r="AE15" s="13"/>
      <c r="AF15" s="13"/>
      <c r="AG15" s="13"/>
      <c r="AH15" s="16"/>
      <c r="AI15" s="13"/>
      <c r="AJ15" s="18" t="str">
        <f aca="false">IF(OR(AH15="",AI15=""),"",EDATE(AH15,IF(AI15="Mensual",1,IF(AI15="Trimestral",3,IF(AI15="Semestral",6,12)))))</f>
        <v/>
      </c>
      <c r="AK15" s="17" t="str">
        <f aca="true">IF(AJ15="","",IF(AJ15&lt;TODAY(),"Vencida",IF(AJ15&lt;=TODAY()+30,"Por vencer","Vigente")))</f>
        <v/>
      </c>
      <c r="AL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  <c r="I16" s="13"/>
      <c r="J16" s="16"/>
      <c r="K16" s="13"/>
      <c r="L16" s="13"/>
      <c r="M16" s="14"/>
      <c r="N16" s="13"/>
      <c r="O16" s="13"/>
      <c r="P16" s="13"/>
      <c r="Q16" s="14"/>
      <c r="R16" s="19"/>
      <c r="S16" s="16"/>
      <c r="T16" s="13"/>
      <c r="U16" s="16"/>
      <c r="V16" s="17" t="str">
        <f aca="true">IF(A16="","",IF(OR(AND(U16&lt;&gt;"",U16&lt;TODAY()),AND(T16&lt;&gt;"",T16&lt;&gt;E16)),"Revisar versión",""))</f>
        <v/>
      </c>
      <c r="W16" s="13"/>
      <c r="X16" s="13"/>
      <c r="Y16" s="13"/>
      <c r="Z16" s="13"/>
      <c r="AA16" s="13"/>
      <c r="AB16" s="16"/>
      <c r="AC16" s="17" t="str">
        <f aca="false">IF(A16="","",IF(Z16="Prohibido","Crítico",IF(OR(N(R16)&gt;=9,L16="No"),"Crítico",IF(OR(N(R16)&gt;=7,V16&lt;&gt;""),"Alto",IF(N(R16)&gt;=4,"Medio","Bajo")))))</f>
        <v/>
      </c>
      <c r="AD16" s="17" t="str">
        <f aca="true">IF(S16="","",IF(TODAY()-S16&gt;IF(OR(P16="Crítica",P16="Alta"),30,90),"Escaneo caducado",""))</f>
        <v/>
      </c>
      <c r="AE16" s="13"/>
      <c r="AF16" s="13"/>
      <c r="AG16" s="13"/>
      <c r="AH16" s="16"/>
      <c r="AI16" s="13"/>
      <c r="AJ16" s="18" t="str">
        <f aca="false">IF(OR(AH16="",AI16=""),"",EDATE(AH16,IF(AI16="Mensual",1,IF(AI16="Trimestral",3,IF(AI16="Semestral",6,12)))))</f>
        <v/>
      </c>
      <c r="AK16" s="17" t="str">
        <f aca="true">IF(AJ16="","",IF(AJ16&lt;TODAY(),"Vencida",IF(AJ16&lt;=TODAY()+30,"Por vencer","Vigente")))</f>
        <v/>
      </c>
      <c r="AL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6"/>
      <c r="K17" s="13"/>
      <c r="L17" s="13"/>
      <c r="M17" s="14"/>
      <c r="N17" s="13"/>
      <c r="O17" s="13"/>
      <c r="P17" s="13"/>
      <c r="Q17" s="14"/>
      <c r="R17" s="19"/>
      <c r="S17" s="16"/>
      <c r="T17" s="13"/>
      <c r="U17" s="16"/>
      <c r="V17" s="17" t="str">
        <f aca="true">IF(A17="","",IF(OR(AND(U17&lt;&gt;"",U17&lt;TODAY()),AND(T17&lt;&gt;"",T17&lt;&gt;E17)),"Revisar versión",""))</f>
        <v/>
      </c>
      <c r="W17" s="13"/>
      <c r="X17" s="13"/>
      <c r="Y17" s="13"/>
      <c r="Z17" s="13"/>
      <c r="AA17" s="13"/>
      <c r="AB17" s="16"/>
      <c r="AC17" s="17" t="str">
        <f aca="false">IF(A17="","",IF(Z17="Prohibido","Crítico",IF(OR(N(R17)&gt;=9,L17="No"),"Crítico",IF(OR(N(R17)&gt;=7,V17&lt;&gt;""),"Alto",IF(N(R17)&gt;=4,"Medio","Bajo")))))</f>
        <v/>
      </c>
      <c r="AD17" s="17" t="str">
        <f aca="true">IF(S17="","",IF(TODAY()-S17&gt;IF(OR(P17="Crítica",P17="Alta"),30,90),"Escaneo caducado",""))</f>
        <v/>
      </c>
      <c r="AE17" s="13"/>
      <c r="AF17" s="13"/>
      <c r="AG17" s="13"/>
      <c r="AH17" s="16"/>
      <c r="AI17" s="13"/>
      <c r="AJ17" s="18" t="str">
        <f aca="false">IF(OR(AH17="",AI17=""),"",EDATE(AH17,IF(AI17="Mensual",1,IF(AI17="Trimestral",3,IF(AI17="Semestral",6,12)))))</f>
        <v/>
      </c>
      <c r="AK17" s="17" t="str">
        <f aca="true">IF(AJ17="","",IF(AJ17&lt;TODAY(),"Vencida",IF(AJ17&lt;=TODAY()+30,"Por vencer","Vigente")))</f>
        <v/>
      </c>
      <c r="AL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6"/>
      <c r="K18" s="13"/>
      <c r="L18" s="13"/>
      <c r="M18" s="14"/>
      <c r="N18" s="13"/>
      <c r="O18" s="13"/>
      <c r="P18" s="13"/>
      <c r="Q18" s="14"/>
      <c r="R18" s="19"/>
      <c r="S18" s="16"/>
      <c r="T18" s="13"/>
      <c r="U18" s="16"/>
      <c r="V18" s="17" t="str">
        <f aca="true">IF(A18="","",IF(OR(AND(U18&lt;&gt;"",U18&lt;TODAY()),AND(T18&lt;&gt;"",T18&lt;&gt;E18)),"Revisar versión",""))</f>
        <v/>
      </c>
      <c r="W18" s="13"/>
      <c r="X18" s="13"/>
      <c r="Y18" s="13"/>
      <c r="Z18" s="13"/>
      <c r="AA18" s="13"/>
      <c r="AB18" s="16"/>
      <c r="AC18" s="17" t="str">
        <f aca="false">IF(A18="","",IF(Z18="Prohibido","Crítico",IF(OR(N(R18)&gt;=9,L18="No"),"Crítico",IF(OR(N(R18)&gt;=7,V18&lt;&gt;""),"Alto",IF(N(R18)&gt;=4,"Medio","Bajo")))))</f>
        <v/>
      </c>
      <c r="AD18" s="17" t="str">
        <f aca="true">IF(S18="","",IF(TODAY()-S18&gt;IF(OR(P18="Crítica",P18="Alta"),30,90),"Escaneo caducado",""))</f>
        <v/>
      </c>
      <c r="AE18" s="13"/>
      <c r="AF18" s="13"/>
      <c r="AG18" s="13"/>
      <c r="AH18" s="16"/>
      <c r="AI18" s="13"/>
      <c r="AJ18" s="18" t="str">
        <f aca="false">IF(OR(AH18="",AI18=""),"",EDATE(AH18,IF(AI18="Mensual",1,IF(AI18="Trimestral",3,IF(AI18="Semestral",6,12)))))</f>
        <v/>
      </c>
      <c r="AK18" s="17" t="str">
        <f aca="true">IF(AJ18="","",IF(AJ18&lt;TODAY(),"Vencida",IF(AJ18&lt;=TODAY()+30,"Por vencer","Vigente")))</f>
        <v/>
      </c>
      <c r="AL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6"/>
      <c r="K19" s="13"/>
      <c r="L19" s="13"/>
      <c r="M19" s="14"/>
      <c r="N19" s="13"/>
      <c r="O19" s="13"/>
      <c r="P19" s="13"/>
      <c r="Q19" s="14"/>
      <c r="R19" s="19"/>
      <c r="S19" s="16"/>
      <c r="T19" s="13"/>
      <c r="U19" s="16"/>
      <c r="V19" s="17" t="str">
        <f aca="true">IF(A19="","",IF(OR(AND(U19&lt;&gt;"",U19&lt;TODAY()),AND(T19&lt;&gt;"",T19&lt;&gt;E19)),"Revisar versión",""))</f>
        <v/>
      </c>
      <c r="W19" s="13"/>
      <c r="X19" s="13"/>
      <c r="Y19" s="13"/>
      <c r="Z19" s="13"/>
      <c r="AA19" s="13"/>
      <c r="AB19" s="16"/>
      <c r="AC19" s="17" t="str">
        <f aca="false">IF(A19="","",IF(Z19="Prohibido","Crítico",IF(OR(N(R19)&gt;=9,L19="No"),"Crítico",IF(OR(N(R19)&gt;=7,V19&lt;&gt;""),"Alto",IF(N(R19)&gt;=4,"Medio","Bajo")))))</f>
        <v/>
      </c>
      <c r="AD19" s="17" t="str">
        <f aca="true">IF(S19="","",IF(TODAY()-S19&gt;IF(OR(P19="Crítica",P19="Alta"),30,90),"Escaneo caducado",""))</f>
        <v/>
      </c>
      <c r="AE19" s="13"/>
      <c r="AF19" s="13"/>
      <c r="AG19" s="13"/>
      <c r="AH19" s="16"/>
      <c r="AI19" s="13"/>
      <c r="AJ19" s="18" t="str">
        <f aca="false">IF(OR(AH19="",AI19=""),"",EDATE(AH19,IF(AI19="Mensual",1,IF(AI19="Trimestral",3,IF(AI19="Semestral",6,12)))))</f>
        <v/>
      </c>
      <c r="AK19" s="17" t="str">
        <f aca="true">IF(AJ19="","",IF(AJ19&lt;TODAY(),"Vencida",IF(AJ19&lt;=TODAY()+30,"Por vencer","Vigente")))</f>
        <v/>
      </c>
      <c r="AL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6"/>
      <c r="K20" s="13"/>
      <c r="L20" s="13"/>
      <c r="M20" s="14"/>
      <c r="N20" s="13"/>
      <c r="O20" s="13"/>
      <c r="P20" s="13"/>
      <c r="Q20" s="14"/>
      <c r="R20" s="19"/>
      <c r="S20" s="16"/>
      <c r="T20" s="13"/>
      <c r="U20" s="16"/>
      <c r="V20" s="17" t="str">
        <f aca="true">IF(A20="","",IF(OR(AND(U20&lt;&gt;"",U20&lt;TODAY()),AND(T20&lt;&gt;"",T20&lt;&gt;E20)),"Revisar versión",""))</f>
        <v/>
      </c>
      <c r="W20" s="13"/>
      <c r="X20" s="13"/>
      <c r="Y20" s="13"/>
      <c r="Z20" s="13"/>
      <c r="AA20" s="13"/>
      <c r="AB20" s="16"/>
      <c r="AC20" s="17" t="str">
        <f aca="false">IF(A20="","",IF(Z20="Prohibido","Crítico",IF(OR(N(R20)&gt;=9,L20="No"),"Crítico",IF(OR(N(R20)&gt;=7,V20&lt;&gt;""),"Alto",IF(N(R20)&gt;=4,"Medio","Bajo")))))</f>
        <v/>
      </c>
      <c r="AD20" s="17" t="str">
        <f aca="true">IF(S20="","",IF(TODAY()-S20&gt;IF(OR(P20="Crítica",P20="Alta"),30,90),"Escaneo caducado",""))</f>
        <v/>
      </c>
      <c r="AE20" s="13"/>
      <c r="AF20" s="13"/>
      <c r="AG20" s="13"/>
      <c r="AH20" s="16"/>
      <c r="AI20" s="13"/>
      <c r="AJ20" s="18" t="str">
        <f aca="false">IF(OR(AH20="",AI20=""),"",EDATE(AH20,IF(AI20="Mensual",1,IF(AI20="Trimestral",3,IF(AI20="Semestral",6,12)))))</f>
        <v/>
      </c>
      <c r="AK20" s="17" t="str">
        <f aca="true">IF(AJ20="","",IF(AJ20&lt;TODAY(),"Vencida",IF(AJ20&lt;=TODAY()+30,"Por vencer","Vigente")))</f>
        <v/>
      </c>
      <c r="AL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6"/>
      <c r="K21" s="13"/>
      <c r="L21" s="13"/>
      <c r="M21" s="14"/>
      <c r="N21" s="13"/>
      <c r="O21" s="13"/>
      <c r="P21" s="13"/>
      <c r="Q21" s="14"/>
      <c r="R21" s="19"/>
      <c r="S21" s="16"/>
      <c r="T21" s="13"/>
      <c r="U21" s="16"/>
      <c r="V21" s="17" t="str">
        <f aca="true">IF(A21="","",IF(OR(AND(U21&lt;&gt;"",U21&lt;TODAY()),AND(T21&lt;&gt;"",T21&lt;&gt;E21)),"Revisar versión",""))</f>
        <v/>
      </c>
      <c r="W21" s="13"/>
      <c r="X21" s="13"/>
      <c r="Y21" s="13"/>
      <c r="Z21" s="13"/>
      <c r="AA21" s="13"/>
      <c r="AB21" s="16"/>
      <c r="AC21" s="17" t="str">
        <f aca="false">IF(A21="","",IF(Z21="Prohibido","Crítico",IF(OR(N(R21)&gt;=9,L21="No"),"Crítico",IF(OR(N(R21)&gt;=7,V21&lt;&gt;""),"Alto",IF(N(R21)&gt;=4,"Medio","Bajo")))))</f>
        <v/>
      </c>
      <c r="AD21" s="17" t="str">
        <f aca="true">IF(S21="","",IF(TODAY()-S21&gt;IF(OR(P21="Crítica",P21="Alta"),30,90),"Escaneo caducado",""))</f>
        <v/>
      </c>
      <c r="AE21" s="13"/>
      <c r="AF21" s="13"/>
      <c r="AG21" s="13"/>
      <c r="AH21" s="16"/>
      <c r="AI21" s="13"/>
      <c r="AJ21" s="18" t="str">
        <f aca="false">IF(OR(AH21="",AI21=""),"",EDATE(AH21,IF(AI21="Mensual",1,IF(AI21="Trimestral",3,IF(AI21="Semestral",6,12)))))</f>
        <v/>
      </c>
      <c r="AK21" s="17" t="str">
        <f aca="true">IF(AJ21="","",IF(AJ21&lt;TODAY(),"Vencida",IF(AJ21&lt;=TODAY()+30,"Por vencer","Vigente")))</f>
        <v/>
      </c>
      <c r="AL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6"/>
      <c r="K22" s="13"/>
      <c r="L22" s="13"/>
      <c r="M22" s="14"/>
      <c r="N22" s="13"/>
      <c r="O22" s="13"/>
      <c r="P22" s="13"/>
      <c r="Q22" s="14"/>
      <c r="R22" s="19"/>
      <c r="S22" s="16"/>
      <c r="T22" s="13"/>
      <c r="U22" s="16"/>
      <c r="V22" s="17" t="str">
        <f aca="true">IF(A22="","",IF(OR(AND(U22&lt;&gt;"",U22&lt;TODAY()),AND(T22&lt;&gt;"",T22&lt;&gt;E22)),"Revisar versión",""))</f>
        <v/>
      </c>
      <c r="W22" s="13"/>
      <c r="X22" s="13"/>
      <c r="Y22" s="13"/>
      <c r="Z22" s="13"/>
      <c r="AA22" s="13"/>
      <c r="AB22" s="16"/>
      <c r="AC22" s="17" t="str">
        <f aca="false">IF(A22="","",IF(Z22="Prohibido","Crítico",IF(OR(N(R22)&gt;=9,L22="No"),"Crítico",IF(OR(N(R22)&gt;=7,V22&lt;&gt;""),"Alto",IF(N(R22)&gt;=4,"Medio","Bajo")))))</f>
        <v/>
      </c>
      <c r="AD22" s="17" t="str">
        <f aca="true">IF(S22="","",IF(TODAY()-S22&gt;IF(OR(P22="Crítica",P22="Alta"),30,90),"Escaneo caducado",""))</f>
        <v/>
      </c>
      <c r="AE22" s="13"/>
      <c r="AF22" s="13"/>
      <c r="AG22" s="13"/>
      <c r="AH22" s="16"/>
      <c r="AI22" s="13"/>
      <c r="AJ22" s="18" t="str">
        <f aca="false">IF(OR(AH22="",AI22=""),"",EDATE(AH22,IF(AI22="Mensual",1,IF(AI22="Trimestral",3,IF(AI22="Semestral",6,12)))))</f>
        <v/>
      </c>
      <c r="AK22" s="17" t="str">
        <f aca="true">IF(AJ22="","",IF(AJ22&lt;TODAY(),"Vencida",IF(AJ22&lt;=TODAY()+30,"Por vencer","Vigente")))</f>
        <v/>
      </c>
      <c r="AL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6"/>
      <c r="K23" s="13"/>
      <c r="L23" s="13"/>
      <c r="M23" s="14"/>
      <c r="N23" s="13"/>
      <c r="O23" s="13"/>
      <c r="P23" s="13"/>
      <c r="Q23" s="14"/>
      <c r="R23" s="19"/>
      <c r="S23" s="16"/>
      <c r="T23" s="13"/>
      <c r="U23" s="16"/>
      <c r="V23" s="17" t="str">
        <f aca="true">IF(A23="","",IF(OR(AND(U23&lt;&gt;"",U23&lt;TODAY()),AND(T23&lt;&gt;"",T23&lt;&gt;E23)),"Revisar versión",""))</f>
        <v/>
      </c>
      <c r="W23" s="13"/>
      <c r="X23" s="13"/>
      <c r="Y23" s="13"/>
      <c r="Z23" s="13"/>
      <c r="AA23" s="13"/>
      <c r="AB23" s="16"/>
      <c r="AC23" s="17" t="str">
        <f aca="false">IF(A23="","",IF(Z23="Prohibido","Crítico",IF(OR(N(R23)&gt;=9,L23="No"),"Crítico",IF(OR(N(R23)&gt;=7,V23&lt;&gt;""),"Alto",IF(N(R23)&gt;=4,"Medio","Bajo")))))</f>
        <v/>
      </c>
      <c r="AD23" s="17" t="str">
        <f aca="true">IF(S23="","",IF(TODAY()-S23&gt;IF(OR(P23="Crítica",P23="Alta"),30,90),"Escaneo caducado",""))</f>
        <v/>
      </c>
      <c r="AE23" s="13"/>
      <c r="AF23" s="13"/>
      <c r="AG23" s="13"/>
      <c r="AH23" s="16"/>
      <c r="AI23" s="13"/>
      <c r="AJ23" s="18" t="str">
        <f aca="false">IF(OR(AH23="",AI23=""),"",EDATE(AH23,IF(AI23="Mensual",1,IF(AI23="Trimestral",3,IF(AI23="Semestral",6,12)))))</f>
        <v/>
      </c>
      <c r="AK23" s="17" t="str">
        <f aca="true">IF(AJ23="","",IF(AJ23&lt;TODAY(),"Vencida",IF(AJ23&lt;=TODAY()+30,"Por vencer","Vigente")))</f>
        <v/>
      </c>
      <c r="AL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6"/>
      <c r="K24" s="13"/>
      <c r="L24" s="13"/>
      <c r="M24" s="14"/>
      <c r="N24" s="13"/>
      <c r="O24" s="13"/>
      <c r="P24" s="13"/>
      <c r="Q24" s="14"/>
      <c r="R24" s="19"/>
      <c r="S24" s="16"/>
      <c r="T24" s="13"/>
      <c r="U24" s="16"/>
      <c r="V24" s="17" t="str">
        <f aca="true">IF(A24="","",IF(OR(AND(U24&lt;&gt;"",U24&lt;TODAY()),AND(T24&lt;&gt;"",T24&lt;&gt;E24)),"Revisar versión",""))</f>
        <v/>
      </c>
      <c r="W24" s="13"/>
      <c r="X24" s="13"/>
      <c r="Y24" s="13"/>
      <c r="Z24" s="13"/>
      <c r="AA24" s="13"/>
      <c r="AB24" s="16"/>
      <c r="AC24" s="17" t="str">
        <f aca="false">IF(A24="","",IF(Z24="Prohibido","Crítico",IF(OR(N(R24)&gt;=9,L24="No"),"Crítico",IF(OR(N(R24)&gt;=7,V24&lt;&gt;""),"Alto",IF(N(R24)&gt;=4,"Medio","Bajo")))))</f>
        <v/>
      </c>
      <c r="AD24" s="17" t="str">
        <f aca="true">IF(S24="","",IF(TODAY()-S24&gt;IF(OR(P24="Crítica",P24="Alta"),30,90),"Escaneo caducado",""))</f>
        <v/>
      </c>
      <c r="AE24" s="13"/>
      <c r="AF24" s="13"/>
      <c r="AG24" s="13"/>
      <c r="AH24" s="16"/>
      <c r="AI24" s="13"/>
      <c r="AJ24" s="18" t="str">
        <f aca="false">IF(OR(AH24="",AI24=""),"",EDATE(AH24,IF(AI24="Mensual",1,IF(AI24="Trimestral",3,IF(AI24="Semestral",6,12)))))</f>
        <v/>
      </c>
      <c r="AK24" s="17" t="str">
        <f aca="true">IF(AJ24="","",IF(AJ24&lt;TODAY(),"Vencida",IF(AJ24&lt;=TODAY()+30,"Por vencer","Vigente")))</f>
        <v/>
      </c>
      <c r="AL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6"/>
      <c r="K25" s="13"/>
      <c r="L25" s="13"/>
      <c r="M25" s="14"/>
      <c r="N25" s="13"/>
      <c r="O25" s="13"/>
      <c r="P25" s="13"/>
      <c r="Q25" s="14"/>
      <c r="R25" s="19"/>
      <c r="S25" s="16"/>
      <c r="T25" s="13"/>
      <c r="U25" s="16"/>
      <c r="V25" s="17" t="str">
        <f aca="true">IF(A25="","",IF(OR(AND(U25&lt;&gt;"",U25&lt;TODAY()),AND(T25&lt;&gt;"",T25&lt;&gt;E25)),"Revisar versión",""))</f>
        <v/>
      </c>
      <c r="W25" s="13"/>
      <c r="X25" s="13"/>
      <c r="Y25" s="13"/>
      <c r="Z25" s="13"/>
      <c r="AA25" s="13"/>
      <c r="AB25" s="16"/>
      <c r="AC25" s="17" t="str">
        <f aca="false">IF(A25="","",IF(Z25="Prohibido","Crítico",IF(OR(N(R25)&gt;=9,L25="No"),"Crítico",IF(OR(N(R25)&gt;=7,V25&lt;&gt;""),"Alto",IF(N(R25)&gt;=4,"Medio","Bajo")))))</f>
        <v/>
      </c>
      <c r="AD25" s="17" t="str">
        <f aca="true">IF(S25="","",IF(TODAY()-S25&gt;IF(OR(P25="Crítica",P25="Alta"),30,90),"Escaneo caducado",""))</f>
        <v/>
      </c>
      <c r="AE25" s="13"/>
      <c r="AF25" s="13"/>
      <c r="AG25" s="13"/>
      <c r="AH25" s="16"/>
      <c r="AI25" s="13"/>
      <c r="AJ25" s="18" t="str">
        <f aca="false">IF(OR(AH25="",AI25=""),"",EDATE(AH25,IF(AI25="Mensual",1,IF(AI25="Trimestral",3,IF(AI25="Semestral",6,12)))))</f>
        <v/>
      </c>
      <c r="AK25" s="17" t="str">
        <f aca="true">IF(AJ25="","",IF(AJ25&lt;TODAY(),"Vencida",IF(AJ25&lt;=TODAY()+30,"Por vencer","Vigente")))</f>
        <v/>
      </c>
      <c r="AL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6"/>
      <c r="K26" s="13"/>
      <c r="L26" s="13"/>
      <c r="M26" s="14"/>
      <c r="N26" s="13"/>
      <c r="O26" s="13"/>
      <c r="P26" s="13"/>
      <c r="Q26" s="14"/>
      <c r="R26" s="19"/>
      <c r="S26" s="16"/>
      <c r="T26" s="13"/>
      <c r="U26" s="16"/>
      <c r="V26" s="17" t="str">
        <f aca="true">IF(A26="","",IF(OR(AND(U26&lt;&gt;"",U26&lt;TODAY()),AND(T26&lt;&gt;"",T26&lt;&gt;E26)),"Revisar versión",""))</f>
        <v/>
      </c>
      <c r="W26" s="13"/>
      <c r="X26" s="13"/>
      <c r="Y26" s="13"/>
      <c r="Z26" s="13"/>
      <c r="AA26" s="13"/>
      <c r="AB26" s="16"/>
      <c r="AC26" s="17" t="str">
        <f aca="false">IF(A26="","",IF(Z26="Prohibido","Crítico",IF(OR(N(R26)&gt;=9,L26="No"),"Crítico",IF(OR(N(R26)&gt;=7,V26&lt;&gt;""),"Alto",IF(N(R26)&gt;=4,"Medio","Bajo")))))</f>
        <v/>
      </c>
      <c r="AD26" s="17" t="str">
        <f aca="true">IF(S26="","",IF(TODAY()-S26&gt;IF(OR(P26="Crítica",P26="Alta"),30,90),"Escaneo caducado",""))</f>
        <v/>
      </c>
      <c r="AE26" s="13"/>
      <c r="AF26" s="13"/>
      <c r="AG26" s="13"/>
      <c r="AH26" s="16"/>
      <c r="AI26" s="13"/>
      <c r="AJ26" s="18" t="str">
        <f aca="false">IF(OR(AH26="",AI26=""),"",EDATE(AH26,IF(AI26="Mensual",1,IF(AI26="Trimestral",3,IF(AI26="Semestral",6,12)))))</f>
        <v/>
      </c>
      <c r="AK26" s="17" t="str">
        <f aca="true">IF(AJ26="","",IF(AJ26&lt;TODAY(),"Vencida",IF(AJ26&lt;=TODAY()+30,"Por vencer","Vigente")))</f>
        <v/>
      </c>
      <c r="AL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6"/>
      <c r="K27" s="13"/>
      <c r="L27" s="13"/>
      <c r="M27" s="14"/>
      <c r="N27" s="13"/>
      <c r="O27" s="13"/>
      <c r="P27" s="13"/>
      <c r="Q27" s="14"/>
      <c r="R27" s="19"/>
      <c r="S27" s="16"/>
      <c r="T27" s="13"/>
      <c r="U27" s="16"/>
      <c r="V27" s="17" t="str">
        <f aca="true">IF(A27="","",IF(OR(AND(U27&lt;&gt;"",U27&lt;TODAY()),AND(T27&lt;&gt;"",T27&lt;&gt;E27)),"Revisar versión",""))</f>
        <v/>
      </c>
      <c r="W27" s="13"/>
      <c r="X27" s="13"/>
      <c r="Y27" s="13"/>
      <c r="Z27" s="13"/>
      <c r="AA27" s="13"/>
      <c r="AB27" s="16"/>
      <c r="AC27" s="17" t="str">
        <f aca="false">IF(A27="","",IF(Z27="Prohibido","Crítico",IF(OR(N(R27)&gt;=9,L27="No"),"Crítico",IF(OR(N(R27)&gt;=7,V27&lt;&gt;""),"Alto",IF(N(R27)&gt;=4,"Medio","Bajo")))))</f>
        <v/>
      </c>
      <c r="AD27" s="17" t="str">
        <f aca="true">IF(S27="","",IF(TODAY()-S27&gt;IF(OR(P27="Crítica",P27="Alta"),30,90),"Escaneo caducado",""))</f>
        <v/>
      </c>
      <c r="AE27" s="13"/>
      <c r="AF27" s="13"/>
      <c r="AG27" s="13"/>
      <c r="AH27" s="16"/>
      <c r="AI27" s="13"/>
      <c r="AJ27" s="18" t="str">
        <f aca="false">IF(OR(AH27="",AI27=""),"",EDATE(AH27,IF(AI27="Mensual",1,IF(AI27="Trimestral",3,IF(AI27="Semestral",6,12)))))</f>
        <v/>
      </c>
      <c r="AK27" s="17" t="str">
        <f aca="true">IF(AJ27="","",IF(AJ27&lt;TODAY(),"Vencida",IF(AJ27&lt;=TODAY()+30,"Por vencer","Vigente")))</f>
        <v/>
      </c>
      <c r="AL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  <c r="I28" s="13"/>
      <c r="J28" s="16"/>
      <c r="K28" s="13"/>
      <c r="L28" s="13"/>
      <c r="M28" s="14"/>
      <c r="N28" s="13"/>
      <c r="O28" s="13"/>
      <c r="P28" s="13"/>
      <c r="Q28" s="14"/>
      <c r="R28" s="19"/>
      <c r="S28" s="16"/>
      <c r="T28" s="13"/>
      <c r="U28" s="16"/>
      <c r="V28" s="17" t="str">
        <f aca="true">IF(A28="","",IF(OR(AND(U28&lt;&gt;"",U28&lt;TODAY()),AND(T28&lt;&gt;"",T28&lt;&gt;E28)),"Revisar versión",""))</f>
        <v/>
      </c>
      <c r="W28" s="13"/>
      <c r="X28" s="13"/>
      <c r="Y28" s="13"/>
      <c r="Z28" s="13"/>
      <c r="AA28" s="13"/>
      <c r="AB28" s="16"/>
      <c r="AC28" s="17" t="str">
        <f aca="false">IF(A28="","",IF(Z28="Prohibido","Crítico",IF(OR(N(R28)&gt;=9,L28="No"),"Crítico",IF(OR(N(R28)&gt;=7,V28&lt;&gt;""),"Alto",IF(N(R28)&gt;=4,"Medio","Bajo")))))</f>
        <v/>
      </c>
      <c r="AD28" s="17" t="str">
        <f aca="true">IF(S28="","",IF(TODAY()-S28&gt;IF(OR(P28="Crítica",P28="Alta"),30,90),"Escaneo caducado",""))</f>
        <v/>
      </c>
      <c r="AE28" s="13"/>
      <c r="AF28" s="13"/>
      <c r="AG28" s="13"/>
      <c r="AH28" s="16"/>
      <c r="AI28" s="13"/>
      <c r="AJ28" s="18" t="str">
        <f aca="false">IF(OR(AH28="",AI28=""),"",EDATE(AH28,IF(AI28="Mensual",1,IF(AI28="Trimestral",3,IF(AI28="Semestral",6,12)))))</f>
        <v/>
      </c>
      <c r="AK28" s="17" t="str">
        <f aca="true">IF(AJ28="","",IF(AJ28&lt;TODAY(),"Vencida",IF(AJ28&lt;=TODAY()+30,"Por vencer","Vigente")))</f>
        <v/>
      </c>
      <c r="AL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  <c r="I29" s="13"/>
      <c r="J29" s="16"/>
      <c r="K29" s="13"/>
      <c r="L29" s="13"/>
      <c r="M29" s="14"/>
      <c r="N29" s="13"/>
      <c r="O29" s="13"/>
      <c r="P29" s="13"/>
      <c r="Q29" s="14"/>
      <c r="R29" s="19"/>
      <c r="S29" s="16"/>
      <c r="T29" s="13"/>
      <c r="U29" s="16"/>
      <c r="V29" s="17" t="str">
        <f aca="true">IF(A29="","",IF(OR(AND(U29&lt;&gt;"",U29&lt;TODAY()),AND(T29&lt;&gt;"",T29&lt;&gt;E29)),"Revisar versión",""))</f>
        <v/>
      </c>
      <c r="W29" s="13"/>
      <c r="X29" s="13"/>
      <c r="Y29" s="13"/>
      <c r="Z29" s="13"/>
      <c r="AA29" s="13"/>
      <c r="AB29" s="16"/>
      <c r="AC29" s="17" t="str">
        <f aca="false">IF(A29="","",IF(Z29="Prohibido","Crítico",IF(OR(N(R29)&gt;=9,L29="No"),"Crítico",IF(OR(N(R29)&gt;=7,V29&lt;&gt;""),"Alto",IF(N(R29)&gt;=4,"Medio","Bajo")))))</f>
        <v/>
      </c>
      <c r="AD29" s="17" t="str">
        <f aca="true">IF(S29="","",IF(TODAY()-S29&gt;IF(OR(P29="Crítica",P29="Alta"),30,90),"Escaneo caducado",""))</f>
        <v/>
      </c>
      <c r="AE29" s="13"/>
      <c r="AF29" s="13"/>
      <c r="AG29" s="13"/>
      <c r="AH29" s="16"/>
      <c r="AI29" s="13"/>
      <c r="AJ29" s="18" t="str">
        <f aca="false">IF(OR(AH29="",AI29=""),"",EDATE(AH29,IF(AI29="Mensual",1,IF(AI29="Trimestral",3,IF(AI29="Semestral",6,12)))))</f>
        <v/>
      </c>
      <c r="AK29" s="17" t="str">
        <f aca="true">IF(AJ29="","",IF(AJ29&lt;TODAY(),"Vencida",IF(AJ29&lt;=TODAY()+30,"Por vencer","Vigente")))</f>
        <v/>
      </c>
      <c r="AL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  <c r="I30" s="13"/>
      <c r="J30" s="16"/>
      <c r="K30" s="13"/>
      <c r="L30" s="13"/>
      <c r="M30" s="14"/>
      <c r="N30" s="13"/>
      <c r="O30" s="13"/>
      <c r="P30" s="13"/>
      <c r="Q30" s="14"/>
      <c r="R30" s="19"/>
      <c r="S30" s="16"/>
      <c r="T30" s="13"/>
      <c r="U30" s="16"/>
      <c r="V30" s="17" t="str">
        <f aca="true">IF(A30="","",IF(OR(AND(U30&lt;&gt;"",U30&lt;TODAY()),AND(T30&lt;&gt;"",T30&lt;&gt;E30)),"Revisar versión",""))</f>
        <v/>
      </c>
      <c r="W30" s="13"/>
      <c r="X30" s="13"/>
      <c r="Y30" s="13"/>
      <c r="Z30" s="13"/>
      <c r="AA30" s="13"/>
      <c r="AB30" s="16"/>
      <c r="AC30" s="17" t="str">
        <f aca="false">IF(A30="","",IF(Z30="Prohibido","Crítico",IF(OR(N(R30)&gt;=9,L30="No"),"Crítico",IF(OR(N(R30)&gt;=7,V30&lt;&gt;""),"Alto",IF(N(R30)&gt;=4,"Medio","Bajo")))))</f>
        <v/>
      </c>
      <c r="AD30" s="17" t="str">
        <f aca="true">IF(S30="","",IF(TODAY()-S30&gt;IF(OR(P30="Crítica",P30="Alta"),30,90),"Escaneo caducado",""))</f>
        <v/>
      </c>
      <c r="AE30" s="13"/>
      <c r="AF30" s="13"/>
      <c r="AG30" s="13"/>
      <c r="AH30" s="16"/>
      <c r="AI30" s="13"/>
      <c r="AJ30" s="18" t="str">
        <f aca="false">IF(OR(AH30="",AI30=""),"",EDATE(AH30,IF(AI30="Mensual",1,IF(AI30="Trimestral",3,IF(AI30="Semestral",6,12)))))</f>
        <v/>
      </c>
      <c r="AK30" s="17" t="str">
        <f aca="true">IF(AJ30="","",IF(AJ30&lt;TODAY(),"Vencida",IF(AJ30&lt;=TODAY()+30,"Por vencer","Vigente")))</f>
        <v/>
      </c>
      <c r="AL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6"/>
      <c r="K31" s="13"/>
      <c r="L31" s="13"/>
      <c r="M31" s="14"/>
      <c r="N31" s="13"/>
      <c r="O31" s="13"/>
      <c r="P31" s="13"/>
      <c r="Q31" s="14"/>
      <c r="R31" s="19"/>
      <c r="S31" s="16"/>
      <c r="T31" s="13"/>
      <c r="U31" s="16"/>
      <c r="V31" s="17" t="str">
        <f aca="true">IF(A31="","",IF(OR(AND(U31&lt;&gt;"",U31&lt;TODAY()),AND(T31&lt;&gt;"",T31&lt;&gt;E31)),"Revisar versión",""))</f>
        <v/>
      </c>
      <c r="W31" s="13"/>
      <c r="X31" s="13"/>
      <c r="Y31" s="13"/>
      <c r="Z31" s="13"/>
      <c r="AA31" s="13"/>
      <c r="AB31" s="16"/>
      <c r="AC31" s="17" t="str">
        <f aca="false">IF(A31="","",IF(Z31="Prohibido","Crítico",IF(OR(N(R31)&gt;=9,L31="No"),"Crítico",IF(OR(N(R31)&gt;=7,V31&lt;&gt;""),"Alto",IF(N(R31)&gt;=4,"Medio","Bajo")))))</f>
        <v/>
      </c>
      <c r="AD31" s="17" t="str">
        <f aca="true">IF(S31="","",IF(TODAY()-S31&gt;IF(OR(P31="Crítica",P31="Alta"),30,90),"Escaneo caducado",""))</f>
        <v/>
      </c>
      <c r="AE31" s="13"/>
      <c r="AF31" s="13"/>
      <c r="AG31" s="13"/>
      <c r="AH31" s="16"/>
      <c r="AI31" s="13"/>
      <c r="AJ31" s="18" t="str">
        <f aca="false">IF(OR(AH31="",AI31=""),"",EDATE(AH31,IF(AI31="Mensual",1,IF(AI31="Trimestral",3,IF(AI31="Semestral",6,12)))))</f>
        <v/>
      </c>
      <c r="AK31" s="17" t="str">
        <f aca="true">IF(AJ31="","",IF(AJ31&lt;TODAY(),"Vencida",IF(AJ31&lt;=TODAY()+30,"Por vencer","Vigente")))</f>
        <v/>
      </c>
      <c r="AL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  <c r="H32" s="13"/>
      <c r="I32" s="13"/>
      <c r="J32" s="16"/>
      <c r="K32" s="13"/>
      <c r="L32" s="13"/>
      <c r="M32" s="14"/>
      <c r="N32" s="13"/>
      <c r="O32" s="13"/>
      <c r="P32" s="13"/>
      <c r="Q32" s="14"/>
      <c r="R32" s="19"/>
      <c r="S32" s="16"/>
      <c r="T32" s="13"/>
      <c r="U32" s="16"/>
      <c r="V32" s="17" t="str">
        <f aca="true">IF(A32="","",IF(OR(AND(U32&lt;&gt;"",U32&lt;TODAY()),AND(T32&lt;&gt;"",T32&lt;&gt;E32)),"Revisar versión",""))</f>
        <v/>
      </c>
      <c r="W32" s="13"/>
      <c r="X32" s="13"/>
      <c r="Y32" s="13"/>
      <c r="Z32" s="13"/>
      <c r="AA32" s="13"/>
      <c r="AB32" s="16"/>
      <c r="AC32" s="17" t="str">
        <f aca="false">IF(A32="","",IF(Z32="Prohibido","Crítico",IF(OR(N(R32)&gt;=9,L32="No"),"Crítico",IF(OR(N(R32)&gt;=7,V32&lt;&gt;""),"Alto",IF(N(R32)&gt;=4,"Medio","Bajo")))))</f>
        <v/>
      </c>
      <c r="AD32" s="17" t="str">
        <f aca="true">IF(S32="","",IF(TODAY()-S32&gt;IF(OR(P32="Crítica",P32="Alta"),30,90),"Escaneo caducado",""))</f>
        <v/>
      </c>
      <c r="AE32" s="13"/>
      <c r="AF32" s="13"/>
      <c r="AG32" s="13"/>
      <c r="AH32" s="16"/>
      <c r="AI32" s="13"/>
      <c r="AJ32" s="18" t="str">
        <f aca="false">IF(OR(AH32="",AI32=""),"",EDATE(AH32,IF(AI32="Mensual",1,IF(AI32="Trimestral",3,IF(AI32="Semestral",6,12)))))</f>
        <v/>
      </c>
      <c r="AK32" s="17" t="str">
        <f aca="true">IF(AJ32="","",IF(AJ32&lt;TODAY(),"Vencida",IF(AJ32&lt;=TODAY()+30,"Por vencer","Vigente")))</f>
        <v/>
      </c>
      <c r="AL32" s="13"/>
    </row>
    <row r="33" customFormat="false" ht="15" hidden="false" customHeight="false" outlineLevel="0" collapsed="false">
      <c r="A33" s="13"/>
      <c r="B33" s="13"/>
      <c r="C33" s="13"/>
      <c r="D33" s="13"/>
      <c r="E33" s="13"/>
      <c r="F33" s="13"/>
      <c r="G33" s="13"/>
      <c r="H33" s="13"/>
      <c r="I33" s="13"/>
      <c r="J33" s="16"/>
      <c r="K33" s="13"/>
      <c r="L33" s="13"/>
      <c r="M33" s="14"/>
      <c r="N33" s="13"/>
      <c r="O33" s="13"/>
      <c r="P33" s="13"/>
      <c r="Q33" s="14"/>
      <c r="R33" s="19"/>
      <c r="S33" s="16"/>
      <c r="T33" s="13"/>
      <c r="U33" s="16"/>
      <c r="V33" s="17" t="str">
        <f aca="true">IF(A33="","",IF(OR(AND(U33&lt;&gt;"",U33&lt;TODAY()),AND(T33&lt;&gt;"",T33&lt;&gt;E33)),"Revisar versión",""))</f>
        <v/>
      </c>
      <c r="W33" s="13"/>
      <c r="X33" s="13"/>
      <c r="Y33" s="13"/>
      <c r="Z33" s="13"/>
      <c r="AA33" s="13"/>
      <c r="AB33" s="16"/>
      <c r="AC33" s="17" t="str">
        <f aca="false">IF(A33="","",IF(Z33="Prohibido","Crítico",IF(OR(N(R33)&gt;=9,L33="No"),"Crítico",IF(OR(N(R33)&gt;=7,V33&lt;&gt;""),"Alto",IF(N(R33)&gt;=4,"Medio","Bajo")))))</f>
        <v/>
      </c>
      <c r="AD33" s="17" t="str">
        <f aca="true">IF(S33="","",IF(TODAY()-S33&gt;IF(OR(P33="Crítica",P33="Alta"),30,90),"Escaneo caducado",""))</f>
        <v/>
      </c>
      <c r="AE33" s="13"/>
      <c r="AF33" s="13"/>
      <c r="AG33" s="13"/>
      <c r="AH33" s="16"/>
      <c r="AI33" s="13"/>
      <c r="AJ33" s="18" t="str">
        <f aca="false">IF(OR(AH33="",AI33=""),"",EDATE(AH33,IF(AI33="Mensual",1,IF(AI33="Trimestral",3,IF(AI33="Semestral",6,12)))))</f>
        <v/>
      </c>
      <c r="AK33" s="17" t="str">
        <f aca="true">IF(AJ33="","",IF(AJ33&lt;TODAY(),"Vencida",IF(AJ33&lt;=TODAY()+30,"Por vencer","Vigente")))</f>
        <v/>
      </c>
      <c r="AL33" s="13"/>
    </row>
    <row r="34" customFormat="false" ht="15" hidden="false" customHeight="false" outlineLevel="0" collapsed="false">
      <c r="A34" s="13"/>
      <c r="B34" s="13"/>
      <c r="C34" s="13"/>
      <c r="D34" s="13"/>
      <c r="E34" s="13"/>
      <c r="F34" s="13"/>
      <c r="G34" s="13"/>
      <c r="H34" s="13"/>
      <c r="I34" s="13"/>
      <c r="J34" s="16"/>
      <c r="K34" s="13"/>
      <c r="L34" s="13"/>
      <c r="M34" s="14"/>
      <c r="N34" s="13"/>
      <c r="O34" s="13"/>
      <c r="P34" s="13"/>
      <c r="Q34" s="14"/>
      <c r="R34" s="19"/>
      <c r="S34" s="16"/>
      <c r="T34" s="13"/>
      <c r="U34" s="16"/>
      <c r="V34" s="17" t="str">
        <f aca="true">IF(A34="","",IF(OR(AND(U34&lt;&gt;"",U34&lt;TODAY()),AND(T34&lt;&gt;"",T34&lt;&gt;E34)),"Revisar versión",""))</f>
        <v/>
      </c>
      <c r="W34" s="13"/>
      <c r="X34" s="13"/>
      <c r="Y34" s="13"/>
      <c r="Z34" s="13"/>
      <c r="AA34" s="13"/>
      <c r="AB34" s="16"/>
      <c r="AC34" s="17" t="str">
        <f aca="false">IF(A34="","",IF(Z34="Prohibido","Crítico",IF(OR(N(R34)&gt;=9,L34="No"),"Crítico",IF(OR(N(R34)&gt;=7,V34&lt;&gt;""),"Alto",IF(N(R34)&gt;=4,"Medio","Bajo")))))</f>
        <v/>
      </c>
      <c r="AD34" s="17" t="str">
        <f aca="true">IF(S34="","",IF(TODAY()-S34&gt;IF(OR(P34="Crítica",P34="Alta"),30,90),"Escaneo caducado",""))</f>
        <v/>
      </c>
      <c r="AE34" s="13"/>
      <c r="AF34" s="13"/>
      <c r="AG34" s="13"/>
      <c r="AH34" s="16"/>
      <c r="AI34" s="13"/>
      <c r="AJ34" s="18" t="str">
        <f aca="false">IF(OR(AH34="",AI34=""),"",EDATE(AH34,IF(AI34="Mensual",1,IF(AI34="Trimestral",3,IF(AI34="Semestral",6,12)))))</f>
        <v/>
      </c>
      <c r="AK34" s="17" t="str">
        <f aca="true">IF(AJ34="","",IF(AJ34&lt;TODAY(),"Vencida",IF(AJ34&lt;=TODAY()+30,"Por vencer","Vigente")))</f>
        <v/>
      </c>
      <c r="AL34" s="13"/>
    </row>
    <row r="35" customFormat="false" ht="15" hidden="false" customHeight="false" outlineLevel="0" collapsed="false">
      <c r="A35" s="13"/>
      <c r="B35" s="13"/>
      <c r="C35" s="13"/>
      <c r="D35" s="13"/>
      <c r="E35" s="13"/>
      <c r="F35" s="13"/>
      <c r="G35" s="13"/>
      <c r="H35" s="13"/>
      <c r="I35" s="13"/>
      <c r="J35" s="16"/>
      <c r="K35" s="13"/>
      <c r="L35" s="13"/>
      <c r="M35" s="14"/>
      <c r="N35" s="13"/>
      <c r="O35" s="13"/>
      <c r="P35" s="13"/>
      <c r="Q35" s="14"/>
      <c r="R35" s="19"/>
      <c r="S35" s="16"/>
      <c r="T35" s="13"/>
      <c r="U35" s="16"/>
      <c r="V35" s="17" t="str">
        <f aca="true">IF(A35="","",IF(OR(AND(U35&lt;&gt;"",U35&lt;TODAY()),AND(T35&lt;&gt;"",T35&lt;&gt;E35)),"Revisar versión",""))</f>
        <v/>
      </c>
      <c r="W35" s="13"/>
      <c r="X35" s="13"/>
      <c r="Y35" s="13"/>
      <c r="Z35" s="13"/>
      <c r="AA35" s="13"/>
      <c r="AB35" s="16"/>
      <c r="AC35" s="17" t="str">
        <f aca="false">IF(A35="","",IF(Z35="Prohibido","Crítico",IF(OR(N(R35)&gt;=9,L35="No"),"Crítico",IF(OR(N(R35)&gt;=7,V35&lt;&gt;""),"Alto",IF(N(R35)&gt;=4,"Medio","Bajo")))))</f>
        <v/>
      </c>
      <c r="AD35" s="17" t="str">
        <f aca="true">IF(S35="","",IF(TODAY()-S35&gt;IF(OR(P35="Crítica",P35="Alta"),30,90),"Escaneo caducado",""))</f>
        <v/>
      </c>
      <c r="AE35" s="13"/>
      <c r="AF35" s="13"/>
      <c r="AG35" s="13"/>
      <c r="AH35" s="16"/>
      <c r="AI35" s="13"/>
      <c r="AJ35" s="18" t="str">
        <f aca="false">IF(OR(AH35="",AI35=""),"",EDATE(AH35,IF(AI35="Mensual",1,IF(AI35="Trimestral",3,IF(AI35="Semestral",6,12)))))</f>
        <v/>
      </c>
      <c r="AK35" s="17" t="str">
        <f aca="true">IF(AJ35="","",IF(AJ35&lt;TODAY(),"Vencida",IF(AJ35&lt;=TODAY()+30,"Por vencer","Vigente")))</f>
        <v/>
      </c>
      <c r="AL35" s="13"/>
    </row>
    <row r="36" customFormat="false" ht="15" hidden="false" customHeight="false" outlineLevel="0" collapsed="false">
      <c r="A36" s="13"/>
      <c r="B36" s="13"/>
      <c r="C36" s="13"/>
      <c r="D36" s="13"/>
      <c r="E36" s="13"/>
      <c r="F36" s="13"/>
      <c r="G36" s="13"/>
      <c r="H36" s="13"/>
      <c r="I36" s="13"/>
      <c r="J36" s="16"/>
      <c r="K36" s="13"/>
      <c r="L36" s="13"/>
      <c r="M36" s="14"/>
      <c r="N36" s="13"/>
      <c r="O36" s="13"/>
      <c r="P36" s="13"/>
      <c r="Q36" s="14"/>
      <c r="R36" s="19"/>
      <c r="S36" s="16"/>
      <c r="T36" s="13"/>
      <c r="U36" s="16"/>
      <c r="V36" s="17" t="str">
        <f aca="true">IF(A36="","",IF(OR(AND(U36&lt;&gt;"",U36&lt;TODAY()),AND(T36&lt;&gt;"",T36&lt;&gt;E36)),"Revisar versión",""))</f>
        <v/>
      </c>
      <c r="W36" s="13"/>
      <c r="X36" s="13"/>
      <c r="Y36" s="13"/>
      <c r="Z36" s="13"/>
      <c r="AA36" s="13"/>
      <c r="AB36" s="16"/>
      <c r="AC36" s="17" t="str">
        <f aca="false">IF(A36="","",IF(Z36="Prohibido","Crítico",IF(OR(N(R36)&gt;=9,L36="No"),"Crítico",IF(OR(N(R36)&gt;=7,V36&lt;&gt;""),"Alto",IF(N(R36)&gt;=4,"Medio","Bajo")))))</f>
        <v/>
      </c>
      <c r="AD36" s="17" t="str">
        <f aca="true">IF(S36="","",IF(TODAY()-S36&gt;IF(OR(P36="Crítica",P36="Alta"),30,90),"Escaneo caducado",""))</f>
        <v/>
      </c>
      <c r="AE36" s="13"/>
      <c r="AF36" s="13"/>
      <c r="AG36" s="13"/>
      <c r="AH36" s="16"/>
      <c r="AI36" s="13"/>
      <c r="AJ36" s="18" t="str">
        <f aca="false">IF(OR(AH36="",AI36=""),"",EDATE(AH36,IF(AI36="Mensual",1,IF(AI36="Trimestral",3,IF(AI36="Semestral",6,12)))))</f>
        <v/>
      </c>
      <c r="AK36" s="17" t="str">
        <f aca="true">IF(AJ36="","",IF(AJ36&lt;TODAY(),"Vencida",IF(AJ36&lt;=TODAY()+30,"Por vencer","Vigente")))</f>
        <v/>
      </c>
      <c r="AL36" s="13"/>
    </row>
    <row r="37" customFormat="false" ht="15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6"/>
      <c r="K37" s="13"/>
      <c r="L37" s="13"/>
      <c r="M37" s="14"/>
      <c r="N37" s="13"/>
      <c r="O37" s="13"/>
      <c r="P37" s="13"/>
      <c r="Q37" s="14"/>
      <c r="R37" s="19"/>
      <c r="S37" s="16"/>
      <c r="T37" s="13"/>
      <c r="U37" s="16"/>
      <c r="V37" s="17" t="str">
        <f aca="true">IF(A37="","",IF(OR(AND(U37&lt;&gt;"",U37&lt;TODAY()),AND(T37&lt;&gt;"",T37&lt;&gt;E37)),"Revisar versión",""))</f>
        <v/>
      </c>
      <c r="W37" s="13"/>
      <c r="X37" s="13"/>
      <c r="Y37" s="13"/>
      <c r="Z37" s="13"/>
      <c r="AA37" s="13"/>
      <c r="AB37" s="16"/>
      <c r="AC37" s="17" t="str">
        <f aca="false">IF(A37="","",IF(Z37="Prohibido","Crítico",IF(OR(N(R37)&gt;=9,L37="No"),"Crítico",IF(OR(N(R37)&gt;=7,V37&lt;&gt;""),"Alto",IF(N(R37)&gt;=4,"Medio","Bajo")))))</f>
        <v/>
      </c>
      <c r="AD37" s="17" t="str">
        <f aca="true">IF(S37="","",IF(TODAY()-S37&gt;IF(OR(P37="Crítica",P37="Alta"),30,90),"Escaneo caducado",""))</f>
        <v/>
      </c>
      <c r="AE37" s="13"/>
      <c r="AF37" s="13"/>
      <c r="AG37" s="13"/>
      <c r="AH37" s="16"/>
      <c r="AI37" s="13"/>
      <c r="AJ37" s="18" t="str">
        <f aca="false">IF(OR(AH37="",AI37=""),"",EDATE(AH37,IF(AI37="Mensual",1,IF(AI37="Trimestral",3,IF(AI37="Semestral",6,12)))))</f>
        <v/>
      </c>
      <c r="AK37" s="17" t="str">
        <f aca="true">IF(AJ37="","",IF(AJ37&lt;TODAY(),"Vencida",IF(AJ37&lt;=TODAY()+30,"Por vencer","Vigente")))</f>
        <v/>
      </c>
      <c r="AL37" s="13"/>
    </row>
    <row r="38" customFormat="false" ht="15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6"/>
      <c r="K38" s="13"/>
      <c r="L38" s="13"/>
      <c r="M38" s="14"/>
      <c r="N38" s="13"/>
      <c r="O38" s="13"/>
      <c r="P38" s="13"/>
      <c r="Q38" s="14"/>
      <c r="R38" s="19"/>
      <c r="S38" s="16"/>
      <c r="T38" s="13"/>
      <c r="U38" s="16"/>
      <c r="V38" s="17" t="str">
        <f aca="true">IF(A38="","",IF(OR(AND(U38&lt;&gt;"",U38&lt;TODAY()),AND(T38&lt;&gt;"",T38&lt;&gt;E38)),"Revisar versión",""))</f>
        <v/>
      </c>
      <c r="W38" s="13"/>
      <c r="X38" s="13"/>
      <c r="Y38" s="13"/>
      <c r="Z38" s="13"/>
      <c r="AA38" s="13"/>
      <c r="AB38" s="16"/>
      <c r="AC38" s="17" t="str">
        <f aca="false">IF(A38="","",IF(Z38="Prohibido","Crítico",IF(OR(N(R38)&gt;=9,L38="No"),"Crítico",IF(OR(N(R38)&gt;=7,V38&lt;&gt;""),"Alto",IF(N(R38)&gt;=4,"Medio","Bajo")))))</f>
        <v/>
      </c>
      <c r="AD38" s="17" t="str">
        <f aca="true">IF(S38="","",IF(TODAY()-S38&gt;IF(OR(P38="Crítica",P38="Alta"),30,90),"Escaneo caducado",""))</f>
        <v/>
      </c>
      <c r="AE38" s="13"/>
      <c r="AF38" s="13"/>
      <c r="AG38" s="13"/>
      <c r="AH38" s="16"/>
      <c r="AI38" s="13"/>
      <c r="AJ38" s="18" t="str">
        <f aca="false">IF(OR(AH38="",AI38=""),"",EDATE(AH38,IF(AI38="Mensual",1,IF(AI38="Trimestral",3,IF(AI38="Semestral",6,12)))))</f>
        <v/>
      </c>
      <c r="AK38" s="17" t="str">
        <f aca="true">IF(AJ38="","",IF(AJ38&lt;TODAY(),"Vencida",IF(AJ38&lt;=TODAY()+30,"Por vencer","Vigente")))</f>
        <v/>
      </c>
      <c r="AL38" s="13"/>
    </row>
    <row r="39" customFormat="false" ht="15" hidden="false" customHeight="false" outlineLevel="0" collapsed="false">
      <c r="A39" s="13"/>
      <c r="B39" s="13"/>
      <c r="C39" s="13"/>
      <c r="D39" s="13"/>
      <c r="E39" s="13"/>
      <c r="F39" s="13"/>
      <c r="G39" s="13"/>
      <c r="H39" s="13"/>
      <c r="I39" s="13"/>
      <c r="J39" s="16"/>
      <c r="K39" s="13"/>
      <c r="L39" s="13"/>
      <c r="M39" s="14"/>
      <c r="N39" s="13"/>
      <c r="O39" s="13"/>
      <c r="P39" s="13"/>
      <c r="Q39" s="14"/>
      <c r="R39" s="19"/>
      <c r="S39" s="16"/>
      <c r="T39" s="13"/>
      <c r="U39" s="16"/>
      <c r="V39" s="17" t="str">
        <f aca="true">IF(A39="","",IF(OR(AND(U39&lt;&gt;"",U39&lt;TODAY()),AND(T39&lt;&gt;"",T39&lt;&gt;E39)),"Revisar versión",""))</f>
        <v/>
      </c>
      <c r="W39" s="13"/>
      <c r="X39" s="13"/>
      <c r="Y39" s="13"/>
      <c r="Z39" s="13"/>
      <c r="AA39" s="13"/>
      <c r="AB39" s="16"/>
      <c r="AC39" s="17" t="str">
        <f aca="false">IF(A39="","",IF(Z39="Prohibido","Crítico",IF(OR(N(R39)&gt;=9,L39="No"),"Crítico",IF(OR(N(R39)&gt;=7,V39&lt;&gt;""),"Alto",IF(N(R39)&gt;=4,"Medio","Bajo")))))</f>
        <v/>
      </c>
      <c r="AD39" s="17" t="str">
        <f aca="true">IF(S39="","",IF(TODAY()-S39&gt;IF(OR(P39="Crítica",P39="Alta"),30,90),"Escaneo caducado",""))</f>
        <v/>
      </c>
      <c r="AE39" s="13"/>
      <c r="AF39" s="13"/>
      <c r="AG39" s="13"/>
      <c r="AH39" s="16"/>
      <c r="AI39" s="13"/>
      <c r="AJ39" s="18" t="str">
        <f aca="false">IF(OR(AH39="",AI39=""),"",EDATE(AH39,IF(AI39="Mensual",1,IF(AI39="Trimestral",3,IF(AI39="Semestral",6,12)))))</f>
        <v/>
      </c>
      <c r="AK39" s="17" t="str">
        <f aca="true">IF(AJ39="","",IF(AJ39&lt;TODAY(),"Vencida",IF(AJ39&lt;=TODAY()+30,"Por vencer","Vigente")))</f>
        <v/>
      </c>
      <c r="AL39" s="13"/>
    </row>
    <row r="40" customFormat="false" ht="15" hidden="false" customHeight="false" outlineLevel="0" collapsed="false">
      <c r="A40" s="13"/>
      <c r="B40" s="13"/>
      <c r="C40" s="13"/>
      <c r="D40" s="13"/>
      <c r="E40" s="13"/>
      <c r="F40" s="13"/>
      <c r="G40" s="13"/>
      <c r="H40" s="13"/>
      <c r="I40" s="13"/>
      <c r="J40" s="16"/>
      <c r="K40" s="13"/>
      <c r="L40" s="13"/>
      <c r="M40" s="14"/>
      <c r="N40" s="13"/>
      <c r="O40" s="13"/>
      <c r="P40" s="13"/>
      <c r="Q40" s="14"/>
      <c r="R40" s="19"/>
      <c r="S40" s="16"/>
      <c r="T40" s="13"/>
      <c r="U40" s="16"/>
      <c r="V40" s="17" t="str">
        <f aca="true">IF(A40="","",IF(OR(AND(U40&lt;&gt;"",U40&lt;TODAY()),AND(T40&lt;&gt;"",T40&lt;&gt;E40)),"Revisar versión",""))</f>
        <v/>
      </c>
      <c r="W40" s="13"/>
      <c r="X40" s="13"/>
      <c r="Y40" s="13"/>
      <c r="Z40" s="13"/>
      <c r="AA40" s="13"/>
      <c r="AB40" s="16"/>
      <c r="AC40" s="17" t="str">
        <f aca="false">IF(A40="","",IF(Z40="Prohibido","Crítico",IF(OR(N(R40)&gt;=9,L40="No"),"Crítico",IF(OR(N(R40)&gt;=7,V40&lt;&gt;""),"Alto",IF(N(R40)&gt;=4,"Medio","Bajo")))))</f>
        <v/>
      </c>
      <c r="AD40" s="17" t="str">
        <f aca="true">IF(S40="","",IF(TODAY()-S40&gt;IF(OR(P40="Crítica",P40="Alta"),30,90),"Escaneo caducado",""))</f>
        <v/>
      </c>
      <c r="AE40" s="13"/>
      <c r="AF40" s="13"/>
      <c r="AG40" s="13"/>
      <c r="AH40" s="16"/>
      <c r="AI40" s="13"/>
      <c r="AJ40" s="18" t="str">
        <f aca="false">IF(OR(AH40="",AI40=""),"",EDATE(AH40,IF(AI40="Mensual",1,IF(AI40="Trimestral",3,IF(AI40="Semestral",6,12)))))</f>
        <v/>
      </c>
      <c r="AK40" s="17" t="str">
        <f aca="true">IF(AJ40="","",IF(AJ40&lt;TODAY(),"Vencida",IF(AJ40&lt;=TODAY()+30,"Por vencer","Vigente")))</f>
        <v/>
      </c>
      <c r="AL40" s="13"/>
    </row>
    <row r="41" customFormat="false" ht="15" hidden="false" customHeight="false" outlineLevel="0" collapsed="false">
      <c r="A41" s="13"/>
      <c r="B41" s="13"/>
      <c r="C41" s="13"/>
      <c r="D41" s="13"/>
      <c r="E41" s="13"/>
      <c r="F41" s="13"/>
      <c r="G41" s="13"/>
      <c r="H41" s="13"/>
      <c r="I41" s="13"/>
      <c r="J41" s="16"/>
      <c r="K41" s="13"/>
      <c r="L41" s="13"/>
      <c r="M41" s="14"/>
      <c r="N41" s="13"/>
      <c r="O41" s="13"/>
      <c r="P41" s="13"/>
      <c r="Q41" s="14"/>
      <c r="R41" s="19"/>
      <c r="S41" s="16"/>
      <c r="T41" s="13"/>
      <c r="U41" s="16"/>
      <c r="V41" s="17" t="str">
        <f aca="true">IF(A41="","",IF(OR(AND(U41&lt;&gt;"",U41&lt;TODAY()),AND(T41&lt;&gt;"",T41&lt;&gt;E41)),"Revisar versión",""))</f>
        <v/>
      </c>
      <c r="W41" s="13"/>
      <c r="X41" s="13"/>
      <c r="Y41" s="13"/>
      <c r="Z41" s="13"/>
      <c r="AA41" s="13"/>
      <c r="AB41" s="16"/>
      <c r="AC41" s="17" t="str">
        <f aca="false">IF(A41="","",IF(Z41="Prohibido","Crítico",IF(OR(N(R41)&gt;=9,L41="No"),"Crítico",IF(OR(N(R41)&gt;=7,V41&lt;&gt;""),"Alto",IF(N(R41)&gt;=4,"Medio","Bajo")))))</f>
        <v/>
      </c>
      <c r="AD41" s="17" t="str">
        <f aca="true">IF(S41="","",IF(TODAY()-S41&gt;IF(OR(P41="Crítica",P41="Alta"),30,90),"Escaneo caducado",""))</f>
        <v/>
      </c>
      <c r="AE41" s="13"/>
      <c r="AF41" s="13"/>
      <c r="AG41" s="13"/>
      <c r="AH41" s="16"/>
      <c r="AI41" s="13"/>
      <c r="AJ41" s="18" t="str">
        <f aca="false">IF(OR(AH41="",AI41=""),"",EDATE(AH41,IF(AI41="Mensual",1,IF(AI41="Trimestral",3,IF(AI41="Semestral",6,12)))))</f>
        <v/>
      </c>
      <c r="AK41" s="17" t="str">
        <f aca="true">IF(AJ41="","",IF(AJ41&lt;TODAY(),"Vencida",IF(AJ41&lt;=TODAY()+30,"Por vencer","Vigente")))</f>
        <v/>
      </c>
      <c r="AL41" s="13"/>
    </row>
    <row r="42" customFormat="false" ht="15" hidden="false" customHeight="false" outlineLevel="0" collapsed="false">
      <c r="A42" s="13"/>
      <c r="B42" s="13"/>
      <c r="C42" s="13"/>
      <c r="D42" s="13"/>
      <c r="E42" s="13"/>
      <c r="F42" s="13"/>
      <c r="G42" s="13"/>
      <c r="H42" s="13"/>
      <c r="I42" s="13"/>
      <c r="J42" s="16"/>
      <c r="K42" s="13"/>
      <c r="L42" s="13"/>
      <c r="M42" s="14"/>
      <c r="N42" s="13"/>
      <c r="O42" s="13"/>
      <c r="P42" s="13"/>
      <c r="Q42" s="14"/>
      <c r="R42" s="19"/>
      <c r="S42" s="16"/>
      <c r="T42" s="13"/>
      <c r="U42" s="16"/>
      <c r="V42" s="17" t="str">
        <f aca="true">IF(A42="","",IF(OR(AND(U42&lt;&gt;"",U42&lt;TODAY()),AND(T42&lt;&gt;"",T42&lt;&gt;E42)),"Revisar versión",""))</f>
        <v/>
      </c>
      <c r="W42" s="13"/>
      <c r="X42" s="13"/>
      <c r="Y42" s="13"/>
      <c r="Z42" s="13"/>
      <c r="AA42" s="13"/>
      <c r="AB42" s="16"/>
      <c r="AC42" s="17" t="str">
        <f aca="false">IF(A42="","",IF(Z42="Prohibido","Crítico",IF(OR(N(R42)&gt;=9,L42="No"),"Crítico",IF(OR(N(R42)&gt;=7,V42&lt;&gt;""),"Alto",IF(N(R42)&gt;=4,"Medio","Bajo")))))</f>
        <v/>
      </c>
      <c r="AD42" s="17" t="str">
        <f aca="true">IF(S42="","",IF(TODAY()-S42&gt;IF(OR(P42="Crítica",P42="Alta"),30,90),"Escaneo caducado",""))</f>
        <v/>
      </c>
      <c r="AE42" s="13"/>
      <c r="AF42" s="13"/>
      <c r="AG42" s="13"/>
      <c r="AH42" s="16"/>
      <c r="AI42" s="13"/>
      <c r="AJ42" s="18" t="str">
        <f aca="false">IF(OR(AH42="",AI42=""),"",EDATE(AH42,IF(AI42="Mensual",1,IF(AI42="Trimestral",3,IF(AI42="Semestral",6,12)))))</f>
        <v/>
      </c>
      <c r="AK42" s="17" t="str">
        <f aca="true">IF(AJ42="","",IF(AJ42&lt;TODAY(),"Vencida",IF(AJ42&lt;=TODAY()+30,"Por vencer","Vigente")))</f>
        <v/>
      </c>
      <c r="AL42" s="13"/>
    </row>
    <row r="43" customFormat="false" ht="15" hidden="false" customHeight="fals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6"/>
      <c r="K43" s="13"/>
      <c r="L43" s="13"/>
      <c r="M43" s="14"/>
      <c r="N43" s="13"/>
      <c r="O43" s="13"/>
      <c r="P43" s="13"/>
      <c r="Q43" s="14"/>
      <c r="R43" s="19"/>
      <c r="S43" s="16"/>
      <c r="T43" s="13"/>
      <c r="U43" s="16"/>
      <c r="V43" s="17" t="str">
        <f aca="true">IF(A43="","",IF(OR(AND(U43&lt;&gt;"",U43&lt;TODAY()),AND(T43&lt;&gt;"",T43&lt;&gt;E43)),"Revisar versión",""))</f>
        <v/>
      </c>
      <c r="W43" s="13"/>
      <c r="X43" s="13"/>
      <c r="Y43" s="13"/>
      <c r="Z43" s="13"/>
      <c r="AA43" s="13"/>
      <c r="AB43" s="16"/>
      <c r="AC43" s="17" t="str">
        <f aca="false">IF(A43="","",IF(Z43="Prohibido","Crítico",IF(OR(N(R43)&gt;=9,L43="No"),"Crítico",IF(OR(N(R43)&gt;=7,V43&lt;&gt;""),"Alto",IF(N(R43)&gt;=4,"Medio","Bajo")))))</f>
        <v/>
      </c>
      <c r="AD43" s="17" t="str">
        <f aca="true">IF(S43="","",IF(TODAY()-S43&gt;IF(OR(P43="Crítica",P43="Alta"),30,90),"Escaneo caducado",""))</f>
        <v/>
      </c>
      <c r="AE43" s="13"/>
      <c r="AF43" s="13"/>
      <c r="AG43" s="13"/>
      <c r="AH43" s="16"/>
      <c r="AI43" s="13"/>
      <c r="AJ43" s="18" t="str">
        <f aca="false">IF(OR(AH43="",AI43=""),"",EDATE(AH43,IF(AI43="Mensual",1,IF(AI43="Trimestral",3,IF(AI43="Semestral",6,12)))))</f>
        <v/>
      </c>
      <c r="AK43" s="17" t="str">
        <f aca="true">IF(AJ43="","",IF(AJ43&lt;TODAY(),"Vencida",IF(AJ43&lt;=TODAY()+30,"Por vencer","Vigente")))</f>
        <v/>
      </c>
      <c r="AL43" s="13"/>
    </row>
    <row r="44" customFormat="false" ht="15" hidden="false" customHeight="false" outlineLevel="0" collapsed="false">
      <c r="A44" s="13"/>
      <c r="B44" s="13"/>
      <c r="C44" s="13"/>
      <c r="D44" s="13"/>
      <c r="E44" s="13"/>
      <c r="F44" s="13"/>
      <c r="G44" s="13"/>
      <c r="H44" s="13"/>
      <c r="I44" s="13"/>
      <c r="J44" s="16"/>
      <c r="K44" s="13"/>
      <c r="L44" s="13"/>
      <c r="M44" s="14"/>
      <c r="N44" s="13"/>
      <c r="O44" s="13"/>
      <c r="P44" s="13"/>
      <c r="Q44" s="14"/>
      <c r="R44" s="19"/>
      <c r="S44" s="16"/>
      <c r="T44" s="13"/>
      <c r="U44" s="16"/>
      <c r="V44" s="17" t="str">
        <f aca="true">IF(A44="","",IF(OR(AND(U44&lt;&gt;"",U44&lt;TODAY()),AND(T44&lt;&gt;"",T44&lt;&gt;E44)),"Revisar versión",""))</f>
        <v/>
      </c>
      <c r="W44" s="13"/>
      <c r="X44" s="13"/>
      <c r="Y44" s="13"/>
      <c r="Z44" s="13"/>
      <c r="AA44" s="13"/>
      <c r="AB44" s="16"/>
      <c r="AC44" s="17" t="str">
        <f aca="false">IF(A44="","",IF(Z44="Prohibido","Crítico",IF(OR(N(R44)&gt;=9,L44="No"),"Crítico",IF(OR(N(R44)&gt;=7,V44&lt;&gt;""),"Alto",IF(N(R44)&gt;=4,"Medio","Bajo")))))</f>
        <v/>
      </c>
      <c r="AD44" s="17" t="str">
        <f aca="true">IF(S44="","",IF(TODAY()-S44&gt;IF(OR(P44="Crítica",P44="Alta"),30,90),"Escaneo caducado",""))</f>
        <v/>
      </c>
      <c r="AE44" s="13"/>
      <c r="AF44" s="13"/>
      <c r="AG44" s="13"/>
      <c r="AH44" s="16"/>
      <c r="AI44" s="13"/>
      <c r="AJ44" s="18" t="str">
        <f aca="false">IF(OR(AH44="",AI44=""),"",EDATE(AH44,IF(AI44="Mensual",1,IF(AI44="Trimestral",3,IF(AI44="Semestral",6,12)))))</f>
        <v/>
      </c>
      <c r="AK44" s="17" t="str">
        <f aca="true">IF(AJ44="","",IF(AJ44&lt;TODAY(),"Vencida",IF(AJ44&lt;=TODAY()+30,"Por vencer","Vigente")))</f>
        <v/>
      </c>
      <c r="AL44" s="13"/>
    </row>
    <row r="45" customFormat="false" ht="15" hidden="false" customHeight="false" outlineLevel="0" collapsed="false">
      <c r="A45" s="13"/>
      <c r="B45" s="13"/>
      <c r="C45" s="13"/>
      <c r="D45" s="13"/>
      <c r="E45" s="13"/>
      <c r="F45" s="13"/>
      <c r="G45" s="13"/>
      <c r="H45" s="13"/>
      <c r="I45" s="13"/>
      <c r="J45" s="16"/>
      <c r="K45" s="13"/>
      <c r="L45" s="13"/>
      <c r="M45" s="14"/>
      <c r="N45" s="13"/>
      <c r="O45" s="13"/>
      <c r="P45" s="13"/>
      <c r="Q45" s="14"/>
      <c r="R45" s="19"/>
      <c r="S45" s="16"/>
      <c r="T45" s="13"/>
      <c r="U45" s="16"/>
      <c r="V45" s="17" t="str">
        <f aca="true">IF(A45="","",IF(OR(AND(U45&lt;&gt;"",U45&lt;TODAY()),AND(T45&lt;&gt;"",T45&lt;&gt;E45)),"Revisar versión",""))</f>
        <v/>
      </c>
      <c r="W45" s="13"/>
      <c r="X45" s="13"/>
      <c r="Y45" s="13"/>
      <c r="Z45" s="13"/>
      <c r="AA45" s="13"/>
      <c r="AB45" s="16"/>
      <c r="AC45" s="17" t="str">
        <f aca="false">IF(A45="","",IF(Z45="Prohibido","Crítico",IF(OR(N(R45)&gt;=9,L45="No"),"Crítico",IF(OR(N(R45)&gt;=7,V45&lt;&gt;""),"Alto",IF(N(R45)&gt;=4,"Medio","Bajo")))))</f>
        <v/>
      </c>
      <c r="AD45" s="17" t="str">
        <f aca="true">IF(S45="","",IF(TODAY()-S45&gt;IF(OR(P45="Crítica",P45="Alta"),30,90),"Escaneo caducado",""))</f>
        <v/>
      </c>
      <c r="AE45" s="13"/>
      <c r="AF45" s="13"/>
      <c r="AG45" s="13"/>
      <c r="AH45" s="16"/>
      <c r="AI45" s="13"/>
      <c r="AJ45" s="18" t="str">
        <f aca="false">IF(OR(AH45="",AI45=""),"",EDATE(AH45,IF(AI45="Mensual",1,IF(AI45="Trimestral",3,IF(AI45="Semestral",6,12)))))</f>
        <v/>
      </c>
      <c r="AK45" s="17" t="str">
        <f aca="true">IF(AJ45="","",IF(AJ45&lt;TODAY(),"Vencida",IF(AJ45&lt;=TODAY()+30,"Por vencer","Vigente")))</f>
        <v/>
      </c>
      <c r="AL45" s="13"/>
    </row>
    <row r="46" customFormat="false" ht="15" hidden="false" customHeight="false" outlineLevel="0" collapsed="false">
      <c r="A46" s="13"/>
      <c r="B46" s="13"/>
      <c r="C46" s="13"/>
      <c r="D46" s="13"/>
      <c r="E46" s="13"/>
      <c r="F46" s="13"/>
      <c r="G46" s="13"/>
      <c r="H46" s="13"/>
      <c r="I46" s="13"/>
      <c r="J46" s="16"/>
      <c r="K46" s="13"/>
      <c r="L46" s="13"/>
      <c r="M46" s="14"/>
      <c r="N46" s="13"/>
      <c r="O46" s="13"/>
      <c r="P46" s="13"/>
      <c r="Q46" s="14"/>
      <c r="R46" s="19"/>
      <c r="S46" s="16"/>
      <c r="T46" s="13"/>
      <c r="U46" s="16"/>
      <c r="V46" s="17" t="str">
        <f aca="true">IF(A46="","",IF(OR(AND(U46&lt;&gt;"",U46&lt;TODAY()),AND(T46&lt;&gt;"",T46&lt;&gt;E46)),"Revisar versión",""))</f>
        <v/>
      </c>
      <c r="W46" s="13"/>
      <c r="X46" s="13"/>
      <c r="Y46" s="13"/>
      <c r="Z46" s="13"/>
      <c r="AA46" s="13"/>
      <c r="AB46" s="16"/>
      <c r="AC46" s="17" t="str">
        <f aca="false">IF(A46="","",IF(Z46="Prohibido","Crítico",IF(OR(N(R46)&gt;=9,L46="No"),"Crítico",IF(OR(N(R46)&gt;=7,V46&lt;&gt;""),"Alto",IF(N(R46)&gt;=4,"Medio","Bajo")))))</f>
        <v/>
      </c>
      <c r="AD46" s="17" t="str">
        <f aca="true">IF(S46="","",IF(TODAY()-S46&gt;IF(OR(P46="Crítica",P46="Alta"),30,90),"Escaneo caducado",""))</f>
        <v/>
      </c>
      <c r="AE46" s="13"/>
      <c r="AF46" s="13"/>
      <c r="AG46" s="13"/>
      <c r="AH46" s="16"/>
      <c r="AI46" s="13"/>
      <c r="AJ46" s="18" t="str">
        <f aca="false">IF(OR(AH46="",AI46=""),"",EDATE(AH46,IF(AI46="Mensual",1,IF(AI46="Trimestral",3,IF(AI46="Semestral",6,12)))))</f>
        <v/>
      </c>
      <c r="AK46" s="17" t="str">
        <f aca="true">IF(AJ46="","",IF(AJ46&lt;TODAY(),"Vencida",IF(AJ46&lt;=TODAY()+30,"Por vencer","Vigente")))</f>
        <v/>
      </c>
      <c r="AL46" s="13"/>
    </row>
    <row r="47" customFormat="false" ht="15" hidden="false" customHeight="false" outlineLevel="0" collapsed="false">
      <c r="A47" s="13"/>
      <c r="B47" s="13"/>
      <c r="C47" s="13"/>
      <c r="D47" s="13"/>
      <c r="E47" s="13"/>
      <c r="F47" s="13"/>
      <c r="G47" s="13"/>
      <c r="H47" s="13"/>
      <c r="I47" s="13"/>
      <c r="J47" s="16"/>
      <c r="K47" s="13"/>
      <c r="L47" s="13"/>
      <c r="M47" s="14"/>
      <c r="N47" s="13"/>
      <c r="O47" s="13"/>
      <c r="P47" s="13"/>
      <c r="Q47" s="14"/>
      <c r="R47" s="19"/>
      <c r="S47" s="16"/>
      <c r="T47" s="13"/>
      <c r="U47" s="16"/>
      <c r="V47" s="17" t="str">
        <f aca="true">IF(A47="","",IF(OR(AND(U47&lt;&gt;"",U47&lt;TODAY()),AND(T47&lt;&gt;"",T47&lt;&gt;E47)),"Revisar versión",""))</f>
        <v/>
      </c>
      <c r="W47" s="13"/>
      <c r="X47" s="13"/>
      <c r="Y47" s="13"/>
      <c r="Z47" s="13"/>
      <c r="AA47" s="13"/>
      <c r="AB47" s="16"/>
      <c r="AC47" s="17" t="str">
        <f aca="false">IF(A47="","",IF(Z47="Prohibido","Crítico",IF(OR(N(R47)&gt;=9,L47="No"),"Crítico",IF(OR(N(R47)&gt;=7,V47&lt;&gt;""),"Alto",IF(N(R47)&gt;=4,"Medio","Bajo")))))</f>
        <v/>
      </c>
      <c r="AD47" s="17" t="str">
        <f aca="true">IF(S47="","",IF(TODAY()-S47&gt;IF(OR(P47="Crítica",P47="Alta"),30,90),"Escaneo caducado",""))</f>
        <v/>
      </c>
      <c r="AE47" s="13"/>
      <c r="AF47" s="13"/>
      <c r="AG47" s="13"/>
      <c r="AH47" s="16"/>
      <c r="AI47" s="13"/>
      <c r="AJ47" s="18" t="str">
        <f aca="false">IF(OR(AH47="",AI47=""),"",EDATE(AH47,IF(AI47="Mensual",1,IF(AI47="Trimestral",3,IF(AI47="Semestral",6,12)))))</f>
        <v/>
      </c>
      <c r="AK47" s="17" t="str">
        <f aca="true">IF(AJ47="","",IF(AJ47&lt;TODAY(),"Vencida",IF(AJ47&lt;=TODAY()+30,"Por vencer","Vigente")))</f>
        <v/>
      </c>
      <c r="AL47" s="13"/>
    </row>
    <row r="48" customFormat="false" ht="15" hidden="false" customHeight="fals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6"/>
      <c r="K48" s="13"/>
      <c r="L48" s="13"/>
      <c r="M48" s="14"/>
      <c r="N48" s="13"/>
      <c r="O48" s="13"/>
      <c r="P48" s="13"/>
      <c r="Q48" s="14"/>
      <c r="R48" s="19"/>
      <c r="S48" s="16"/>
      <c r="T48" s="13"/>
      <c r="U48" s="16"/>
      <c r="V48" s="17" t="str">
        <f aca="true">IF(A48="","",IF(OR(AND(U48&lt;&gt;"",U48&lt;TODAY()),AND(T48&lt;&gt;"",T48&lt;&gt;E48)),"Revisar versión",""))</f>
        <v/>
      </c>
      <c r="W48" s="13"/>
      <c r="X48" s="13"/>
      <c r="Y48" s="13"/>
      <c r="Z48" s="13"/>
      <c r="AA48" s="13"/>
      <c r="AB48" s="16"/>
      <c r="AC48" s="17" t="str">
        <f aca="false">IF(A48="","",IF(Z48="Prohibido","Crítico",IF(OR(N(R48)&gt;=9,L48="No"),"Crítico",IF(OR(N(R48)&gt;=7,V48&lt;&gt;""),"Alto",IF(N(R48)&gt;=4,"Medio","Bajo")))))</f>
        <v/>
      </c>
      <c r="AD48" s="17" t="str">
        <f aca="true">IF(S48="","",IF(TODAY()-S48&gt;IF(OR(P48="Crítica",P48="Alta"),30,90),"Escaneo caducado",""))</f>
        <v/>
      </c>
      <c r="AE48" s="13"/>
      <c r="AF48" s="13"/>
      <c r="AG48" s="13"/>
      <c r="AH48" s="16"/>
      <c r="AI48" s="13"/>
      <c r="AJ48" s="18" t="str">
        <f aca="false">IF(OR(AH48="",AI48=""),"",EDATE(AH48,IF(AI48="Mensual",1,IF(AI48="Trimestral",3,IF(AI48="Semestral",6,12)))))</f>
        <v/>
      </c>
      <c r="AK48" s="17" t="str">
        <f aca="true">IF(AJ48="","",IF(AJ48&lt;TODAY(),"Vencida",IF(AJ48&lt;=TODAY()+30,"Por vencer","Vigente")))</f>
        <v/>
      </c>
      <c r="AL48" s="13"/>
    </row>
    <row r="49" customFormat="false" ht="15" hidden="false" customHeight="false" outlineLevel="0" collapsed="false">
      <c r="A49" s="13"/>
      <c r="B49" s="13"/>
      <c r="C49" s="13"/>
      <c r="D49" s="13"/>
      <c r="E49" s="13"/>
      <c r="F49" s="13"/>
      <c r="G49" s="13"/>
      <c r="H49" s="13"/>
      <c r="I49" s="13"/>
      <c r="J49" s="16"/>
      <c r="K49" s="13"/>
      <c r="L49" s="13"/>
      <c r="M49" s="14"/>
      <c r="N49" s="13"/>
      <c r="O49" s="13"/>
      <c r="P49" s="13"/>
      <c r="Q49" s="14"/>
      <c r="R49" s="19"/>
      <c r="S49" s="16"/>
      <c r="T49" s="13"/>
      <c r="U49" s="16"/>
      <c r="V49" s="17" t="str">
        <f aca="true">IF(A49="","",IF(OR(AND(U49&lt;&gt;"",U49&lt;TODAY()),AND(T49&lt;&gt;"",T49&lt;&gt;E49)),"Revisar versión",""))</f>
        <v/>
      </c>
      <c r="W49" s="13"/>
      <c r="X49" s="13"/>
      <c r="Y49" s="13"/>
      <c r="Z49" s="13"/>
      <c r="AA49" s="13"/>
      <c r="AB49" s="16"/>
      <c r="AC49" s="17" t="str">
        <f aca="false">IF(A49="","",IF(Z49="Prohibido","Crítico",IF(OR(N(R49)&gt;=9,L49="No"),"Crítico",IF(OR(N(R49)&gt;=7,V49&lt;&gt;""),"Alto",IF(N(R49)&gt;=4,"Medio","Bajo")))))</f>
        <v/>
      </c>
      <c r="AD49" s="17" t="str">
        <f aca="true">IF(S49="","",IF(TODAY()-S49&gt;IF(OR(P49="Crítica",P49="Alta"),30,90),"Escaneo caducado",""))</f>
        <v/>
      </c>
      <c r="AE49" s="13"/>
      <c r="AF49" s="13"/>
      <c r="AG49" s="13"/>
      <c r="AH49" s="16"/>
      <c r="AI49" s="13"/>
      <c r="AJ49" s="18" t="str">
        <f aca="false">IF(OR(AH49="",AI49=""),"",EDATE(AH49,IF(AI49="Mensual",1,IF(AI49="Trimestral",3,IF(AI49="Semestral",6,12)))))</f>
        <v/>
      </c>
      <c r="AK49" s="17" t="str">
        <f aca="true">IF(AJ49="","",IF(AJ49&lt;TODAY(),"Vencida",IF(AJ49&lt;=TODAY()+30,"Por vencer","Vigente")))</f>
        <v/>
      </c>
      <c r="AL49" s="13"/>
    </row>
    <row r="50" customFormat="false" ht="15" hidden="false" customHeight="false" outlineLevel="0" collapsed="false">
      <c r="A50" s="13"/>
      <c r="B50" s="13"/>
      <c r="C50" s="13"/>
      <c r="D50" s="13"/>
      <c r="E50" s="13"/>
      <c r="F50" s="13"/>
      <c r="G50" s="13"/>
      <c r="H50" s="13"/>
      <c r="I50" s="13"/>
      <c r="J50" s="16"/>
      <c r="K50" s="13"/>
      <c r="L50" s="13"/>
      <c r="M50" s="14"/>
      <c r="N50" s="13"/>
      <c r="O50" s="13"/>
      <c r="P50" s="13"/>
      <c r="Q50" s="14"/>
      <c r="R50" s="19"/>
      <c r="S50" s="16"/>
      <c r="T50" s="13"/>
      <c r="U50" s="16"/>
      <c r="V50" s="17" t="str">
        <f aca="true">IF(A50="","",IF(OR(AND(U50&lt;&gt;"",U50&lt;TODAY()),AND(T50&lt;&gt;"",T50&lt;&gt;E50)),"Revisar versión",""))</f>
        <v/>
      </c>
      <c r="W50" s="13"/>
      <c r="X50" s="13"/>
      <c r="Y50" s="13"/>
      <c r="Z50" s="13"/>
      <c r="AA50" s="13"/>
      <c r="AB50" s="16"/>
      <c r="AC50" s="17" t="str">
        <f aca="false">IF(A50="","",IF(Z50="Prohibido","Crítico",IF(OR(N(R50)&gt;=9,L50="No"),"Crítico",IF(OR(N(R50)&gt;=7,V50&lt;&gt;""),"Alto",IF(N(R50)&gt;=4,"Medio","Bajo")))))</f>
        <v/>
      </c>
      <c r="AD50" s="17" t="str">
        <f aca="true">IF(S50="","",IF(TODAY()-S50&gt;IF(OR(P50="Crítica",P50="Alta"),30,90),"Escaneo caducado",""))</f>
        <v/>
      </c>
      <c r="AE50" s="13"/>
      <c r="AF50" s="13"/>
      <c r="AG50" s="13"/>
      <c r="AH50" s="16"/>
      <c r="AI50" s="13"/>
      <c r="AJ50" s="18" t="str">
        <f aca="false">IF(OR(AH50="",AI50=""),"",EDATE(AH50,IF(AI50="Mensual",1,IF(AI50="Trimestral",3,IF(AI50="Semestral",6,12)))))</f>
        <v/>
      </c>
      <c r="AK50" s="17" t="str">
        <f aca="true">IF(AJ50="","",IF(AJ50&lt;TODAY(),"Vencida",IF(AJ50&lt;=TODAY()+30,"Por vencer","Vigente")))</f>
        <v/>
      </c>
      <c r="AL50" s="13"/>
    </row>
    <row r="51" customFormat="false" ht="15" hidden="false" customHeight="false" outlineLevel="0" collapsed="false">
      <c r="A51" s="13"/>
      <c r="B51" s="13"/>
      <c r="C51" s="13"/>
      <c r="D51" s="13"/>
      <c r="E51" s="13"/>
      <c r="F51" s="13"/>
      <c r="G51" s="13"/>
      <c r="H51" s="13"/>
      <c r="I51" s="13"/>
      <c r="J51" s="16"/>
      <c r="K51" s="13"/>
      <c r="L51" s="13"/>
      <c r="M51" s="14"/>
      <c r="N51" s="13"/>
      <c r="O51" s="13"/>
      <c r="P51" s="13"/>
      <c r="Q51" s="14"/>
      <c r="R51" s="19"/>
      <c r="S51" s="16"/>
      <c r="T51" s="13"/>
      <c r="U51" s="16"/>
      <c r="V51" s="17" t="str">
        <f aca="true">IF(A51="","",IF(OR(AND(U51&lt;&gt;"",U51&lt;TODAY()),AND(T51&lt;&gt;"",T51&lt;&gt;E51)),"Revisar versión",""))</f>
        <v/>
      </c>
      <c r="W51" s="13"/>
      <c r="X51" s="13"/>
      <c r="Y51" s="13"/>
      <c r="Z51" s="13"/>
      <c r="AA51" s="13"/>
      <c r="AB51" s="16"/>
      <c r="AC51" s="17" t="str">
        <f aca="false">IF(A51="","",IF(Z51="Prohibido","Crítico",IF(OR(N(R51)&gt;=9,L51="No"),"Crítico",IF(OR(N(R51)&gt;=7,V51&lt;&gt;""),"Alto",IF(N(R51)&gt;=4,"Medio","Bajo")))))</f>
        <v/>
      </c>
      <c r="AD51" s="17" t="str">
        <f aca="true">IF(S51="","",IF(TODAY()-S51&gt;IF(OR(P51="Crítica",P51="Alta"),30,90),"Escaneo caducado",""))</f>
        <v/>
      </c>
      <c r="AE51" s="13"/>
      <c r="AF51" s="13"/>
      <c r="AG51" s="13"/>
      <c r="AH51" s="16"/>
      <c r="AI51" s="13"/>
      <c r="AJ51" s="18" t="str">
        <f aca="false">IF(OR(AH51="",AI51=""),"",EDATE(AH51,IF(AI51="Mensual",1,IF(AI51="Trimestral",3,IF(AI51="Semestral",6,12)))))</f>
        <v/>
      </c>
      <c r="AK51" s="17" t="str">
        <f aca="true">IF(AJ51="","",IF(AJ51&lt;TODAY(),"Vencida",IF(AJ51&lt;=TODAY()+30,"Por vencer","Vigente")))</f>
        <v/>
      </c>
      <c r="AL51" s="13"/>
    </row>
    <row r="52" customFormat="false" ht="15" hidden="false" customHeight="false" outlineLevel="0" collapsed="false">
      <c r="A52" s="13"/>
      <c r="B52" s="13"/>
      <c r="C52" s="13"/>
      <c r="D52" s="13"/>
      <c r="E52" s="13"/>
      <c r="F52" s="13"/>
      <c r="G52" s="13"/>
      <c r="H52" s="13"/>
      <c r="I52" s="13"/>
      <c r="J52" s="16"/>
      <c r="K52" s="13"/>
      <c r="L52" s="13"/>
      <c r="M52" s="14"/>
      <c r="N52" s="13"/>
      <c r="O52" s="13"/>
      <c r="P52" s="13"/>
      <c r="Q52" s="14"/>
      <c r="R52" s="19"/>
      <c r="S52" s="16"/>
      <c r="T52" s="13"/>
      <c r="U52" s="16"/>
      <c r="V52" s="17" t="str">
        <f aca="true">IF(A52="","",IF(OR(AND(U52&lt;&gt;"",U52&lt;TODAY()),AND(T52&lt;&gt;"",T52&lt;&gt;E52)),"Revisar versión",""))</f>
        <v/>
      </c>
      <c r="W52" s="13"/>
      <c r="X52" s="13"/>
      <c r="Y52" s="13"/>
      <c r="Z52" s="13"/>
      <c r="AA52" s="13"/>
      <c r="AB52" s="16"/>
      <c r="AC52" s="17" t="str">
        <f aca="false">IF(A52="","",IF(Z52="Prohibido","Crítico",IF(OR(N(R52)&gt;=9,L52="No"),"Crítico",IF(OR(N(R52)&gt;=7,V52&lt;&gt;""),"Alto",IF(N(R52)&gt;=4,"Medio","Bajo")))))</f>
        <v/>
      </c>
      <c r="AD52" s="17" t="str">
        <f aca="true">IF(S52="","",IF(TODAY()-S52&gt;IF(OR(P52="Crítica",P52="Alta"),30,90),"Escaneo caducado",""))</f>
        <v/>
      </c>
      <c r="AE52" s="13"/>
      <c r="AF52" s="13"/>
      <c r="AG52" s="13"/>
      <c r="AH52" s="16"/>
      <c r="AI52" s="13"/>
      <c r="AJ52" s="18" t="str">
        <f aca="false">IF(OR(AH52="",AI52=""),"",EDATE(AH52,IF(AI52="Mensual",1,IF(AI52="Trimestral",3,IF(AI52="Semestral",6,12)))))</f>
        <v/>
      </c>
      <c r="AK52" s="17" t="str">
        <f aca="true">IF(AJ52="","",IF(AJ52&lt;TODAY(),"Vencida",IF(AJ52&lt;=TODAY()+30,"Por vencer","Vigente")))</f>
        <v/>
      </c>
      <c r="AL52" s="13"/>
    </row>
    <row r="53" customFormat="false" ht="15" hidden="false" customHeight="false" outlineLevel="0" collapsed="false">
      <c r="A53" s="13"/>
      <c r="B53" s="13"/>
      <c r="C53" s="13"/>
      <c r="D53" s="13"/>
      <c r="E53" s="13"/>
      <c r="F53" s="13"/>
      <c r="G53" s="13"/>
      <c r="H53" s="13"/>
      <c r="I53" s="13"/>
      <c r="J53" s="16"/>
      <c r="K53" s="13"/>
      <c r="L53" s="13"/>
      <c r="M53" s="14"/>
      <c r="N53" s="13"/>
      <c r="O53" s="13"/>
      <c r="P53" s="13"/>
      <c r="Q53" s="14"/>
      <c r="R53" s="19"/>
      <c r="S53" s="16"/>
      <c r="T53" s="13"/>
      <c r="U53" s="16"/>
      <c r="V53" s="17" t="str">
        <f aca="true">IF(A53="","",IF(OR(AND(U53&lt;&gt;"",U53&lt;TODAY()),AND(T53&lt;&gt;"",T53&lt;&gt;E53)),"Revisar versión",""))</f>
        <v/>
      </c>
      <c r="W53" s="13"/>
      <c r="X53" s="13"/>
      <c r="Y53" s="13"/>
      <c r="Z53" s="13"/>
      <c r="AA53" s="13"/>
      <c r="AB53" s="16"/>
      <c r="AC53" s="17" t="str">
        <f aca="false">IF(A53="","",IF(Z53="Prohibido","Crítico",IF(OR(N(R53)&gt;=9,L53="No"),"Crítico",IF(OR(N(R53)&gt;=7,V53&lt;&gt;""),"Alto",IF(N(R53)&gt;=4,"Medio","Bajo")))))</f>
        <v/>
      </c>
      <c r="AD53" s="17" t="str">
        <f aca="true">IF(S53="","",IF(TODAY()-S53&gt;IF(OR(P53="Crítica",P53="Alta"),30,90),"Escaneo caducado",""))</f>
        <v/>
      </c>
      <c r="AE53" s="13"/>
      <c r="AF53" s="13"/>
      <c r="AG53" s="13"/>
      <c r="AH53" s="16"/>
      <c r="AI53" s="13"/>
      <c r="AJ53" s="18" t="str">
        <f aca="false">IF(OR(AH53="",AI53=""),"",EDATE(AH53,IF(AI53="Mensual",1,IF(AI53="Trimestral",3,IF(AI53="Semestral",6,12)))))</f>
        <v/>
      </c>
      <c r="AK53" s="17" t="str">
        <f aca="true">IF(AJ53="","",IF(AJ53&lt;TODAY(),"Vencida",IF(AJ53&lt;=TODAY()+30,"Por vencer","Vigente")))</f>
        <v/>
      </c>
      <c r="AL53" s="13"/>
    </row>
    <row r="54" customFormat="false" ht="15" hidden="false" customHeight="false" outlineLevel="0" collapsed="false">
      <c r="A54" s="13"/>
      <c r="B54" s="13"/>
      <c r="C54" s="13"/>
      <c r="D54" s="13"/>
      <c r="E54" s="13"/>
      <c r="F54" s="13"/>
      <c r="G54" s="13"/>
      <c r="H54" s="13"/>
      <c r="I54" s="13"/>
      <c r="J54" s="16"/>
      <c r="K54" s="13"/>
      <c r="L54" s="13"/>
      <c r="M54" s="14"/>
      <c r="N54" s="13"/>
      <c r="O54" s="13"/>
      <c r="P54" s="13"/>
      <c r="Q54" s="14"/>
      <c r="R54" s="19"/>
      <c r="S54" s="16"/>
      <c r="T54" s="13"/>
      <c r="U54" s="16"/>
      <c r="V54" s="17" t="str">
        <f aca="true">IF(A54="","",IF(OR(AND(U54&lt;&gt;"",U54&lt;TODAY()),AND(T54&lt;&gt;"",T54&lt;&gt;E54)),"Revisar versión",""))</f>
        <v/>
      </c>
      <c r="W54" s="13"/>
      <c r="X54" s="13"/>
      <c r="Y54" s="13"/>
      <c r="Z54" s="13"/>
      <c r="AA54" s="13"/>
      <c r="AB54" s="16"/>
      <c r="AC54" s="17" t="str">
        <f aca="false">IF(A54="","",IF(Z54="Prohibido","Crítico",IF(OR(N(R54)&gt;=9,L54="No"),"Crítico",IF(OR(N(R54)&gt;=7,V54&lt;&gt;""),"Alto",IF(N(R54)&gt;=4,"Medio","Bajo")))))</f>
        <v/>
      </c>
      <c r="AD54" s="17" t="str">
        <f aca="true">IF(S54="","",IF(TODAY()-S54&gt;IF(OR(P54="Crítica",P54="Alta"),30,90),"Escaneo caducado",""))</f>
        <v/>
      </c>
      <c r="AE54" s="13"/>
      <c r="AF54" s="13"/>
      <c r="AG54" s="13"/>
      <c r="AH54" s="16"/>
      <c r="AI54" s="13"/>
      <c r="AJ54" s="18" t="str">
        <f aca="false">IF(OR(AH54="",AI54=""),"",EDATE(AH54,IF(AI54="Mensual",1,IF(AI54="Trimestral",3,IF(AI54="Semestral",6,12)))))</f>
        <v/>
      </c>
      <c r="AK54" s="17" t="str">
        <f aca="true">IF(AJ54="","",IF(AJ54&lt;TODAY(),"Vencida",IF(AJ54&lt;=TODAY()+30,"Por vencer","Vigente")))</f>
        <v/>
      </c>
      <c r="AL54" s="13"/>
    </row>
    <row r="55" customFormat="false" ht="15" hidden="false" customHeight="false" outlineLevel="0" collapsed="false">
      <c r="A55" s="13"/>
      <c r="B55" s="13"/>
      <c r="C55" s="13"/>
      <c r="D55" s="13"/>
      <c r="E55" s="13"/>
      <c r="F55" s="13"/>
      <c r="G55" s="13"/>
      <c r="H55" s="13"/>
      <c r="I55" s="13"/>
      <c r="J55" s="16"/>
      <c r="K55" s="13"/>
      <c r="L55" s="13"/>
      <c r="M55" s="14"/>
      <c r="N55" s="13"/>
      <c r="O55" s="13"/>
      <c r="P55" s="13"/>
      <c r="Q55" s="14"/>
      <c r="R55" s="19"/>
      <c r="S55" s="16"/>
      <c r="T55" s="13"/>
      <c r="U55" s="16"/>
      <c r="V55" s="17" t="str">
        <f aca="true">IF(A55="","",IF(OR(AND(U55&lt;&gt;"",U55&lt;TODAY()),AND(T55&lt;&gt;"",T55&lt;&gt;E55)),"Revisar versión",""))</f>
        <v/>
      </c>
      <c r="W55" s="13"/>
      <c r="X55" s="13"/>
      <c r="Y55" s="13"/>
      <c r="Z55" s="13"/>
      <c r="AA55" s="13"/>
      <c r="AB55" s="16"/>
      <c r="AC55" s="17" t="str">
        <f aca="false">IF(A55="","",IF(Z55="Prohibido","Crítico",IF(OR(N(R55)&gt;=9,L55="No"),"Crítico",IF(OR(N(R55)&gt;=7,V55&lt;&gt;""),"Alto",IF(N(R55)&gt;=4,"Medio","Bajo")))))</f>
        <v/>
      </c>
      <c r="AD55" s="17" t="str">
        <f aca="true">IF(S55="","",IF(TODAY()-S55&gt;IF(OR(P55="Crítica",P55="Alta"),30,90),"Escaneo caducado",""))</f>
        <v/>
      </c>
      <c r="AE55" s="13"/>
      <c r="AF55" s="13"/>
      <c r="AG55" s="13"/>
      <c r="AH55" s="16"/>
      <c r="AI55" s="13"/>
      <c r="AJ55" s="18" t="str">
        <f aca="false">IF(OR(AH55="",AI55=""),"",EDATE(AH55,IF(AI55="Mensual",1,IF(AI55="Trimestral",3,IF(AI55="Semestral",6,12)))))</f>
        <v/>
      </c>
      <c r="AK55" s="17" t="str">
        <f aca="true">IF(AJ55="","",IF(AJ55&lt;TODAY(),"Vencida",IF(AJ55&lt;=TODAY()+30,"Por vencer","Vigente")))</f>
        <v/>
      </c>
      <c r="AL55" s="13"/>
    </row>
    <row r="56" customFormat="false" ht="15" hidden="false" customHeight="false" outlineLevel="0" collapsed="false">
      <c r="A56" s="13"/>
      <c r="B56" s="13"/>
      <c r="C56" s="13"/>
      <c r="D56" s="13"/>
      <c r="E56" s="13"/>
      <c r="F56" s="13"/>
      <c r="G56" s="13"/>
      <c r="H56" s="13"/>
      <c r="I56" s="13"/>
      <c r="J56" s="16"/>
      <c r="K56" s="13"/>
      <c r="L56" s="13"/>
      <c r="M56" s="14"/>
      <c r="N56" s="13"/>
      <c r="O56" s="13"/>
      <c r="P56" s="13"/>
      <c r="Q56" s="14"/>
      <c r="R56" s="19"/>
      <c r="S56" s="16"/>
      <c r="T56" s="13"/>
      <c r="U56" s="16"/>
      <c r="V56" s="17" t="str">
        <f aca="true">IF(A56="","",IF(OR(AND(U56&lt;&gt;"",U56&lt;TODAY()),AND(T56&lt;&gt;"",T56&lt;&gt;E56)),"Revisar versión",""))</f>
        <v/>
      </c>
      <c r="W56" s="13"/>
      <c r="X56" s="13"/>
      <c r="Y56" s="13"/>
      <c r="Z56" s="13"/>
      <c r="AA56" s="13"/>
      <c r="AB56" s="16"/>
      <c r="AC56" s="17" t="str">
        <f aca="false">IF(A56="","",IF(Z56="Prohibido","Crítico",IF(OR(N(R56)&gt;=9,L56="No"),"Crítico",IF(OR(N(R56)&gt;=7,V56&lt;&gt;""),"Alto",IF(N(R56)&gt;=4,"Medio","Bajo")))))</f>
        <v/>
      </c>
      <c r="AD56" s="17" t="str">
        <f aca="true">IF(S56="","",IF(TODAY()-S56&gt;IF(OR(P56="Crítica",P56="Alta"),30,90),"Escaneo caducado",""))</f>
        <v/>
      </c>
      <c r="AE56" s="13"/>
      <c r="AF56" s="13"/>
      <c r="AG56" s="13"/>
      <c r="AH56" s="16"/>
      <c r="AI56" s="13"/>
      <c r="AJ56" s="18" t="str">
        <f aca="false">IF(OR(AH56="",AI56=""),"",EDATE(AH56,IF(AI56="Mensual",1,IF(AI56="Trimestral",3,IF(AI56="Semestral",6,12)))))</f>
        <v/>
      </c>
      <c r="AK56" s="17" t="str">
        <f aca="true">IF(AJ56="","",IF(AJ56&lt;TODAY(),"Vencida",IF(AJ56&lt;=TODAY()+30,"Por vencer","Vigente")))</f>
        <v/>
      </c>
      <c r="AL56" s="13"/>
    </row>
    <row r="57" customFormat="false" ht="15" hidden="false" customHeight="false" outlineLevel="0" collapsed="false">
      <c r="A57" s="13"/>
      <c r="B57" s="13"/>
      <c r="C57" s="13"/>
      <c r="D57" s="13"/>
      <c r="E57" s="13"/>
      <c r="F57" s="13"/>
      <c r="G57" s="13"/>
      <c r="H57" s="13"/>
      <c r="I57" s="13"/>
      <c r="J57" s="16"/>
      <c r="K57" s="13"/>
      <c r="L57" s="13"/>
      <c r="M57" s="14"/>
      <c r="N57" s="13"/>
      <c r="O57" s="13"/>
      <c r="P57" s="13"/>
      <c r="Q57" s="14"/>
      <c r="R57" s="19"/>
      <c r="S57" s="16"/>
      <c r="T57" s="13"/>
      <c r="U57" s="16"/>
      <c r="V57" s="17" t="str">
        <f aca="true">IF(A57="","",IF(OR(AND(U57&lt;&gt;"",U57&lt;TODAY()),AND(T57&lt;&gt;"",T57&lt;&gt;E57)),"Revisar versión",""))</f>
        <v/>
      </c>
      <c r="W57" s="13"/>
      <c r="X57" s="13"/>
      <c r="Y57" s="13"/>
      <c r="Z57" s="13"/>
      <c r="AA57" s="13"/>
      <c r="AB57" s="16"/>
      <c r="AC57" s="17" t="str">
        <f aca="false">IF(A57="","",IF(Z57="Prohibido","Crítico",IF(OR(N(R57)&gt;=9,L57="No"),"Crítico",IF(OR(N(R57)&gt;=7,V57&lt;&gt;""),"Alto",IF(N(R57)&gt;=4,"Medio","Bajo")))))</f>
        <v/>
      </c>
      <c r="AD57" s="17" t="str">
        <f aca="true">IF(S57="","",IF(TODAY()-S57&gt;IF(OR(P57="Crítica",P57="Alta"),30,90),"Escaneo caducado",""))</f>
        <v/>
      </c>
      <c r="AE57" s="13"/>
      <c r="AF57" s="13"/>
      <c r="AG57" s="13"/>
      <c r="AH57" s="16"/>
      <c r="AI57" s="13"/>
      <c r="AJ57" s="18" t="str">
        <f aca="false">IF(OR(AH57="",AI57=""),"",EDATE(AH57,IF(AI57="Mensual",1,IF(AI57="Trimestral",3,IF(AI57="Semestral",6,12)))))</f>
        <v/>
      </c>
      <c r="AK57" s="17" t="str">
        <f aca="true">IF(AJ57="","",IF(AJ57&lt;TODAY(),"Vencida",IF(AJ57&lt;=TODAY()+30,"Por vencer","Vigente")))</f>
        <v/>
      </c>
      <c r="AL57" s="13"/>
    </row>
    <row r="58" customFormat="false" ht="15" hidden="false" customHeight="false" outlineLevel="0" collapsed="false">
      <c r="A58" s="13"/>
      <c r="B58" s="13"/>
      <c r="C58" s="13"/>
      <c r="D58" s="13"/>
      <c r="E58" s="13"/>
      <c r="F58" s="13"/>
      <c r="G58" s="13"/>
      <c r="H58" s="13"/>
      <c r="I58" s="13"/>
      <c r="J58" s="16"/>
      <c r="K58" s="13"/>
      <c r="L58" s="13"/>
      <c r="M58" s="14"/>
      <c r="N58" s="13"/>
      <c r="O58" s="13"/>
      <c r="P58" s="13"/>
      <c r="Q58" s="14"/>
      <c r="R58" s="19"/>
      <c r="S58" s="16"/>
      <c r="T58" s="13"/>
      <c r="U58" s="16"/>
      <c r="V58" s="17" t="str">
        <f aca="true">IF(A58="","",IF(OR(AND(U58&lt;&gt;"",U58&lt;TODAY()),AND(T58&lt;&gt;"",T58&lt;&gt;E58)),"Revisar versión",""))</f>
        <v/>
      </c>
      <c r="W58" s="13"/>
      <c r="X58" s="13"/>
      <c r="Y58" s="13"/>
      <c r="Z58" s="13"/>
      <c r="AA58" s="13"/>
      <c r="AB58" s="16"/>
      <c r="AC58" s="17" t="str">
        <f aca="false">IF(A58="","",IF(Z58="Prohibido","Crítico",IF(OR(N(R58)&gt;=9,L58="No"),"Crítico",IF(OR(N(R58)&gt;=7,V58&lt;&gt;""),"Alto",IF(N(R58)&gt;=4,"Medio","Bajo")))))</f>
        <v/>
      </c>
      <c r="AD58" s="17" t="str">
        <f aca="true">IF(S58="","",IF(TODAY()-S58&gt;IF(OR(P58="Crítica",P58="Alta"),30,90),"Escaneo caducado",""))</f>
        <v/>
      </c>
      <c r="AE58" s="13"/>
      <c r="AF58" s="13"/>
      <c r="AG58" s="13"/>
      <c r="AH58" s="16"/>
      <c r="AI58" s="13"/>
      <c r="AJ58" s="18" t="str">
        <f aca="false">IF(OR(AH58="",AI58=""),"",EDATE(AH58,IF(AI58="Mensual",1,IF(AI58="Trimestral",3,IF(AI58="Semestral",6,12)))))</f>
        <v/>
      </c>
      <c r="AK58" s="17" t="str">
        <f aca="true">IF(AJ58="","",IF(AJ58&lt;TODAY(),"Vencida",IF(AJ58&lt;=TODAY()+30,"Por vencer","Vigente")))</f>
        <v/>
      </c>
      <c r="AL58" s="13"/>
    </row>
    <row r="59" customFormat="false" ht="15" hidden="false" customHeight="false" outlineLevel="0" collapsed="false">
      <c r="A59" s="13"/>
      <c r="B59" s="13"/>
      <c r="C59" s="13"/>
      <c r="D59" s="13"/>
      <c r="E59" s="13"/>
      <c r="F59" s="13"/>
      <c r="G59" s="13"/>
      <c r="H59" s="13"/>
      <c r="I59" s="13"/>
      <c r="J59" s="16"/>
      <c r="K59" s="13"/>
      <c r="L59" s="13"/>
      <c r="M59" s="14"/>
      <c r="N59" s="13"/>
      <c r="O59" s="13"/>
      <c r="P59" s="13"/>
      <c r="Q59" s="14"/>
      <c r="R59" s="19"/>
      <c r="S59" s="16"/>
      <c r="T59" s="13"/>
      <c r="U59" s="16"/>
      <c r="V59" s="17" t="str">
        <f aca="true">IF(A59="","",IF(OR(AND(U59&lt;&gt;"",U59&lt;TODAY()),AND(T59&lt;&gt;"",T59&lt;&gt;E59)),"Revisar versión",""))</f>
        <v/>
      </c>
      <c r="W59" s="13"/>
      <c r="X59" s="13"/>
      <c r="Y59" s="13"/>
      <c r="Z59" s="13"/>
      <c r="AA59" s="13"/>
      <c r="AB59" s="16"/>
      <c r="AC59" s="17" t="str">
        <f aca="false">IF(A59="","",IF(Z59="Prohibido","Crítico",IF(OR(N(R59)&gt;=9,L59="No"),"Crítico",IF(OR(N(R59)&gt;=7,V59&lt;&gt;""),"Alto",IF(N(R59)&gt;=4,"Medio","Bajo")))))</f>
        <v/>
      </c>
      <c r="AD59" s="17" t="str">
        <f aca="true">IF(S59="","",IF(TODAY()-S59&gt;IF(OR(P59="Crítica",P59="Alta"),30,90),"Escaneo caducado",""))</f>
        <v/>
      </c>
      <c r="AE59" s="13"/>
      <c r="AF59" s="13"/>
      <c r="AG59" s="13"/>
      <c r="AH59" s="16"/>
      <c r="AI59" s="13"/>
      <c r="AJ59" s="18" t="str">
        <f aca="false">IF(OR(AH59="",AI59=""),"",EDATE(AH59,IF(AI59="Mensual",1,IF(AI59="Trimestral",3,IF(AI59="Semestral",6,12)))))</f>
        <v/>
      </c>
      <c r="AK59" s="17" t="str">
        <f aca="true">IF(AJ59="","",IF(AJ59&lt;TODAY(),"Vencida",IF(AJ59&lt;=TODAY()+30,"Por vencer","Vigente")))</f>
        <v/>
      </c>
      <c r="AL59" s="13"/>
    </row>
    <row r="60" customFormat="false" ht="15" hidden="false" customHeight="false" outlineLevel="0" collapsed="false">
      <c r="A60" s="13"/>
      <c r="B60" s="13"/>
      <c r="C60" s="13"/>
      <c r="D60" s="13"/>
      <c r="E60" s="13"/>
      <c r="F60" s="13"/>
      <c r="G60" s="13"/>
      <c r="H60" s="13"/>
      <c r="I60" s="13"/>
      <c r="J60" s="16"/>
      <c r="K60" s="13"/>
      <c r="L60" s="13"/>
      <c r="M60" s="14"/>
      <c r="N60" s="13"/>
      <c r="O60" s="13"/>
      <c r="P60" s="13"/>
      <c r="Q60" s="14"/>
      <c r="R60" s="19"/>
      <c r="S60" s="16"/>
      <c r="T60" s="13"/>
      <c r="U60" s="16"/>
      <c r="V60" s="17" t="str">
        <f aca="true">IF(A60="","",IF(OR(AND(U60&lt;&gt;"",U60&lt;TODAY()),AND(T60&lt;&gt;"",T60&lt;&gt;E60)),"Revisar versión",""))</f>
        <v/>
      </c>
      <c r="W60" s="13"/>
      <c r="X60" s="13"/>
      <c r="Y60" s="13"/>
      <c r="Z60" s="13"/>
      <c r="AA60" s="13"/>
      <c r="AB60" s="16"/>
      <c r="AC60" s="17" t="str">
        <f aca="false">IF(A60="","",IF(Z60="Prohibido","Crítico",IF(OR(N(R60)&gt;=9,L60="No"),"Crítico",IF(OR(N(R60)&gt;=7,V60&lt;&gt;""),"Alto",IF(N(R60)&gt;=4,"Medio","Bajo")))))</f>
        <v/>
      </c>
      <c r="AD60" s="17" t="str">
        <f aca="true">IF(S60="","",IF(TODAY()-S60&gt;IF(OR(P60="Crítica",P60="Alta"),30,90),"Escaneo caducado",""))</f>
        <v/>
      </c>
      <c r="AE60" s="13"/>
      <c r="AF60" s="13"/>
      <c r="AG60" s="13"/>
      <c r="AH60" s="16"/>
      <c r="AI60" s="13"/>
      <c r="AJ60" s="18" t="str">
        <f aca="false">IF(OR(AH60="",AI60=""),"",EDATE(AH60,IF(AI60="Mensual",1,IF(AI60="Trimestral",3,IF(AI60="Semestral",6,12)))))</f>
        <v/>
      </c>
      <c r="AK60" s="17" t="str">
        <f aca="true">IF(AJ60="","",IF(AJ60&lt;TODAY(),"Vencida",IF(AJ60&lt;=TODAY()+30,"Por vencer","Vigente")))</f>
        <v/>
      </c>
      <c r="AL60" s="13"/>
    </row>
    <row r="61" customFormat="false" ht="15" hidden="false" customHeight="false" outlineLevel="0" collapsed="false">
      <c r="A61" s="13"/>
      <c r="B61" s="13"/>
      <c r="C61" s="13"/>
      <c r="D61" s="13"/>
      <c r="E61" s="13"/>
      <c r="F61" s="13"/>
      <c r="G61" s="13"/>
      <c r="H61" s="13"/>
      <c r="I61" s="13"/>
      <c r="J61" s="16"/>
      <c r="K61" s="13"/>
      <c r="L61" s="13"/>
      <c r="M61" s="14"/>
      <c r="N61" s="13"/>
      <c r="O61" s="13"/>
      <c r="P61" s="13"/>
      <c r="Q61" s="14"/>
      <c r="R61" s="19"/>
      <c r="S61" s="16"/>
      <c r="T61" s="13"/>
      <c r="U61" s="16"/>
      <c r="V61" s="17" t="str">
        <f aca="true">IF(A61="","",IF(OR(AND(U61&lt;&gt;"",U61&lt;TODAY()),AND(T61&lt;&gt;"",T61&lt;&gt;E61)),"Revisar versión",""))</f>
        <v/>
      </c>
      <c r="W61" s="13"/>
      <c r="X61" s="13"/>
      <c r="Y61" s="13"/>
      <c r="Z61" s="13"/>
      <c r="AA61" s="13"/>
      <c r="AB61" s="16"/>
      <c r="AC61" s="17" t="str">
        <f aca="false">IF(A61="","",IF(Z61="Prohibido","Crítico",IF(OR(N(R61)&gt;=9,L61="No"),"Crítico",IF(OR(N(R61)&gt;=7,V61&lt;&gt;""),"Alto",IF(N(R61)&gt;=4,"Medio","Bajo")))))</f>
        <v/>
      </c>
      <c r="AD61" s="17" t="str">
        <f aca="true">IF(S61="","",IF(TODAY()-S61&gt;IF(OR(P61="Crítica",P61="Alta"),30,90),"Escaneo caducado",""))</f>
        <v/>
      </c>
      <c r="AE61" s="13"/>
      <c r="AF61" s="13"/>
      <c r="AG61" s="13"/>
      <c r="AH61" s="16"/>
      <c r="AI61" s="13"/>
      <c r="AJ61" s="18" t="str">
        <f aca="false">IF(OR(AH61="",AI61=""),"",EDATE(AH61,IF(AI61="Mensual",1,IF(AI61="Trimestral",3,IF(AI61="Semestral",6,12)))))</f>
        <v/>
      </c>
      <c r="AK61" s="17" t="str">
        <f aca="true">IF(AJ61="","",IF(AJ61&lt;TODAY(),"Vencida",IF(AJ61&lt;=TODAY()+30,"Por vencer","Vigente")))</f>
        <v/>
      </c>
      <c r="AL61" s="13"/>
    </row>
    <row r="62" customFormat="false" ht="15" hidden="false" customHeight="false" outlineLevel="0" collapsed="false">
      <c r="A62" s="13"/>
      <c r="B62" s="13"/>
      <c r="C62" s="13"/>
      <c r="D62" s="13"/>
      <c r="E62" s="13"/>
      <c r="F62" s="13"/>
      <c r="G62" s="13"/>
      <c r="H62" s="13"/>
      <c r="I62" s="13"/>
      <c r="J62" s="16"/>
      <c r="K62" s="13"/>
      <c r="L62" s="13"/>
      <c r="M62" s="14"/>
      <c r="N62" s="13"/>
      <c r="O62" s="13"/>
      <c r="P62" s="13"/>
      <c r="Q62" s="14"/>
      <c r="R62" s="19"/>
      <c r="S62" s="16"/>
      <c r="T62" s="13"/>
      <c r="U62" s="16"/>
      <c r="V62" s="17" t="str">
        <f aca="true">IF(A62="","",IF(OR(AND(U62&lt;&gt;"",U62&lt;TODAY()),AND(T62&lt;&gt;"",T62&lt;&gt;E62)),"Revisar versión",""))</f>
        <v/>
      </c>
      <c r="W62" s="13"/>
      <c r="X62" s="13"/>
      <c r="Y62" s="13"/>
      <c r="Z62" s="13"/>
      <c r="AA62" s="13"/>
      <c r="AB62" s="16"/>
      <c r="AC62" s="17" t="str">
        <f aca="false">IF(A62="","",IF(Z62="Prohibido","Crítico",IF(OR(N(R62)&gt;=9,L62="No"),"Crítico",IF(OR(N(R62)&gt;=7,V62&lt;&gt;""),"Alto",IF(N(R62)&gt;=4,"Medio","Bajo")))))</f>
        <v/>
      </c>
      <c r="AD62" s="17" t="str">
        <f aca="true">IF(S62="","",IF(TODAY()-S62&gt;IF(OR(P62="Crítica",P62="Alta"),30,90),"Escaneo caducado",""))</f>
        <v/>
      </c>
      <c r="AE62" s="13"/>
      <c r="AF62" s="13"/>
      <c r="AG62" s="13"/>
      <c r="AH62" s="16"/>
      <c r="AI62" s="13"/>
      <c r="AJ62" s="18" t="str">
        <f aca="false">IF(OR(AH62="",AI62=""),"",EDATE(AH62,IF(AI62="Mensual",1,IF(AI62="Trimestral",3,IF(AI62="Semestral",6,12)))))</f>
        <v/>
      </c>
      <c r="AK62" s="17" t="str">
        <f aca="true">IF(AJ62="","",IF(AJ62&lt;TODAY(),"Vencida",IF(AJ62&lt;=TODAY()+30,"Por vencer","Vigente")))</f>
        <v/>
      </c>
      <c r="AL62" s="13"/>
    </row>
    <row r="63" customFormat="false" ht="15" hidden="false" customHeight="false" outlineLevel="0" collapsed="false">
      <c r="A63" s="13"/>
      <c r="B63" s="13"/>
      <c r="C63" s="13"/>
      <c r="D63" s="13"/>
      <c r="E63" s="13"/>
      <c r="F63" s="13"/>
      <c r="G63" s="13"/>
      <c r="H63" s="13"/>
      <c r="I63" s="13"/>
      <c r="J63" s="16"/>
      <c r="K63" s="13"/>
      <c r="L63" s="13"/>
      <c r="M63" s="14"/>
      <c r="N63" s="13"/>
      <c r="O63" s="13"/>
      <c r="P63" s="13"/>
      <c r="Q63" s="14"/>
      <c r="R63" s="19"/>
      <c r="S63" s="16"/>
      <c r="T63" s="13"/>
      <c r="U63" s="16"/>
      <c r="V63" s="17" t="str">
        <f aca="true">IF(A63="","",IF(OR(AND(U63&lt;&gt;"",U63&lt;TODAY()),AND(T63&lt;&gt;"",T63&lt;&gt;E63)),"Revisar versión",""))</f>
        <v/>
      </c>
      <c r="W63" s="13"/>
      <c r="X63" s="13"/>
      <c r="Y63" s="13"/>
      <c r="Z63" s="13"/>
      <c r="AA63" s="13"/>
      <c r="AB63" s="16"/>
      <c r="AC63" s="17" t="str">
        <f aca="false">IF(A63="","",IF(Z63="Prohibido","Crítico",IF(OR(N(R63)&gt;=9,L63="No"),"Crítico",IF(OR(N(R63)&gt;=7,V63&lt;&gt;""),"Alto",IF(N(R63)&gt;=4,"Medio","Bajo")))))</f>
        <v/>
      </c>
      <c r="AD63" s="17" t="str">
        <f aca="true">IF(S63="","",IF(TODAY()-S63&gt;IF(OR(P63="Crítica",P63="Alta"),30,90),"Escaneo caducado",""))</f>
        <v/>
      </c>
      <c r="AE63" s="13"/>
      <c r="AF63" s="13"/>
      <c r="AG63" s="13"/>
      <c r="AH63" s="16"/>
      <c r="AI63" s="13"/>
      <c r="AJ63" s="18" t="str">
        <f aca="false">IF(OR(AH63="",AI63=""),"",EDATE(AH63,IF(AI63="Mensual",1,IF(AI63="Trimestral",3,IF(AI63="Semestral",6,12)))))</f>
        <v/>
      </c>
      <c r="AK63" s="17" t="str">
        <f aca="true">IF(AJ63="","",IF(AJ63&lt;TODAY(),"Vencida",IF(AJ63&lt;=TODAY()+30,"Por vencer","Vigente")))</f>
        <v/>
      </c>
      <c r="AL63" s="13"/>
    </row>
    <row r="64" customFormat="false" ht="15" hidden="false" customHeight="false" outlineLevel="0" collapsed="false">
      <c r="A64" s="13"/>
      <c r="B64" s="13"/>
      <c r="C64" s="13"/>
      <c r="D64" s="13"/>
      <c r="E64" s="13"/>
      <c r="F64" s="13"/>
      <c r="G64" s="13"/>
      <c r="H64" s="13"/>
      <c r="I64" s="13"/>
      <c r="J64" s="16"/>
      <c r="K64" s="13"/>
      <c r="L64" s="13"/>
      <c r="M64" s="14"/>
      <c r="N64" s="13"/>
      <c r="O64" s="13"/>
      <c r="P64" s="13"/>
      <c r="Q64" s="14"/>
      <c r="R64" s="19"/>
      <c r="S64" s="16"/>
      <c r="T64" s="13"/>
      <c r="U64" s="16"/>
      <c r="V64" s="17" t="str">
        <f aca="true">IF(A64="","",IF(OR(AND(U64&lt;&gt;"",U64&lt;TODAY()),AND(T64&lt;&gt;"",T64&lt;&gt;E64)),"Revisar versión",""))</f>
        <v/>
      </c>
      <c r="W64" s="13"/>
      <c r="X64" s="13"/>
      <c r="Y64" s="13"/>
      <c r="Z64" s="13"/>
      <c r="AA64" s="13"/>
      <c r="AB64" s="16"/>
      <c r="AC64" s="17" t="str">
        <f aca="false">IF(A64="","",IF(Z64="Prohibido","Crítico",IF(OR(N(R64)&gt;=9,L64="No"),"Crítico",IF(OR(N(R64)&gt;=7,V64&lt;&gt;""),"Alto",IF(N(R64)&gt;=4,"Medio","Bajo")))))</f>
        <v/>
      </c>
      <c r="AD64" s="17" t="str">
        <f aca="true">IF(S64="","",IF(TODAY()-S64&gt;IF(OR(P64="Crítica",P64="Alta"),30,90),"Escaneo caducado",""))</f>
        <v/>
      </c>
      <c r="AE64" s="13"/>
      <c r="AF64" s="13"/>
      <c r="AG64" s="13"/>
      <c r="AH64" s="16"/>
      <c r="AI64" s="13"/>
      <c r="AJ64" s="18" t="str">
        <f aca="false">IF(OR(AH64="",AI64=""),"",EDATE(AH64,IF(AI64="Mensual",1,IF(AI64="Trimestral",3,IF(AI64="Semestral",6,12)))))</f>
        <v/>
      </c>
      <c r="AK64" s="17" t="str">
        <f aca="true">IF(AJ64="","",IF(AJ64&lt;TODAY(),"Vencida",IF(AJ64&lt;=TODAY()+30,"Por vencer","Vigente")))</f>
        <v/>
      </c>
      <c r="AL64" s="13"/>
    </row>
    <row r="65" customFormat="false" ht="15" hidden="false" customHeight="false" outlineLevel="0" collapsed="false">
      <c r="A65" s="13"/>
      <c r="B65" s="13"/>
      <c r="C65" s="13"/>
      <c r="D65" s="13"/>
      <c r="E65" s="13"/>
      <c r="F65" s="13"/>
      <c r="G65" s="13"/>
      <c r="H65" s="13"/>
      <c r="I65" s="13"/>
      <c r="J65" s="16"/>
      <c r="K65" s="13"/>
      <c r="L65" s="13"/>
      <c r="M65" s="14"/>
      <c r="N65" s="13"/>
      <c r="O65" s="13"/>
      <c r="P65" s="13"/>
      <c r="Q65" s="14"/>
      <c r="R65" s="19"/>
      <c r="S65" s="16"/>
      <c r="T65" s="13"/>
      <c r="U65" s="16"/>
      <c r="V65" s="17" t="str">
        <f aca="true">IF(A65="","",IF(OR(AND(U65&lt;&gt;"",U65&lt;TODAY()),AND(T65&lt;&gt;"",T65&lt;&gt;E65)),"Revisar versión",""))</f>
        <v/>
      </c>
      <c r="W65" s="13"/>
      <c r="X65" s="13"/>
      <c r="Y65" s="13"/>
      <c r="Z65" s="13"/>
      <c r="AA65" s="13"/>
      <c r="AB65" s="16"/>
      <c r="AC65" s="17" t="str">
        <f aca="false">IF(A65="","",IF(Z65="Prohibido","Crítico",IF(OR(N(R65)&gt;=9,L65="No"),"Crítico",IF(OR(N(R65)&gt;=7,V65&lt;&gt;""),"Alto",IF(N(R65)&gt;=4,"Medio","Bajo")))))</f>
        <v/>
      </c>
      <c r="AD65" s="17" t="str">
        <f aca="true">IF(S65="","",IF(TODAY()-S65&gt;IF(OR(P65="Crítica",P65="Alta"),30,90),"Escaneo caducado",""))</f>
        <v/>
      </c>
      <c r="AE65" s="13"/>
      <c r="AF65" s="13"/>
      <c r="AG65" s="13"/>
      <c r="AH65" s="16"/>
      <c r="AI65" s="13"/>
      <c r="AJ65" s="18" t="str">
        <f aca="false">IF(OR(AH65="",AI65=""),"",EDATE(AH65,IF(AI65="Mensual",1,IF(AI65="Trimestral",3,IF(AI65="Semestral",6,12)))))</f>
        <v/>
      </c>
      <c r="AK65" s="17" t="str">
        <f aca="true">IF(AJ65="","",IF(AJ65&lt;TODAY(),"Vencida",IF(AJ65&lt;=TODAY()+30,"Por vencer","Vigente")))</f>
        <v/>
      </c>
      <c r="AL65" s="13"/>
    </row>
    <row r="66" customFormat="false" ht="15" hidden="false" customHeight="false" outlineLevel="0" collapsed="false">
      <c r="A66" s="13"/>
      <c r="B66" s="13"/>
      <c r="C66" s="13"/>
      <c r="D66" s="13"/>
      <c r="E66" s="13"/>
      <c r="F66" s="13"/>
      <c r="G66" s="13"/>
      <c r="H66" s="13"/>
      <c r="I66" s="13"/>
      <c r="J66" s="16"/>
      <c r="K66" s="13"/>
      <c r="L66" s="13"/>
      <c r="M66" s="14"/>
      <c r="N66" s="13"/>
      <c r="O66" s="13"/>
      <c r="P66" s="13"/>
      <c r="Q66" s="14"/>
      <c r="R66" s="19"/>
      <c r="S66" s="16"/>
      <c r="T66" s="13"/>
      <c r="U66" s="16"/>
      <c r="V66" s="17" t="str">
        <f aca="true">IF(A66="","",IF(OR(AND(U66&lt;&gt;"",U66&lt;TODAY()),AND(T66&lt;&gt;"",T66&lt;&gt;E66)),"Revisar versión",""))</f>
        <v/>
      </c>
      <c r="W66" s="13"/>
      <c r="X66" s="13"/>
      <c r="Y66" s="13"/>
      <c r="Z66" s="13"/>
      <c r="AA66" s="13"/>
      <c r="AB66" s="16"/>
      <c r="AC66" s="17" t="str">
        <f aca="false">IF(A66="","",IF(Z66="Prohibido","Crítico",IF(OR(N(R66)&gt;=9,L66="No"),"Crítico",IF(OR(N(R66)&gt;=7,V66&lt;&gt;""),"Alto",IF(N(R66)&gt;=4,"Medio","Bajo")))))</f>
        <v/>
      </c>
      <c r="AD66" s="17" t="str">
        <f aca="true">IF(S66="","",IF(TODAY()-S66&gt;IF(OR(P66="Crítica",P66="Alta"),30,90),"Escaneo caducado",""))</f>
        <v/>
      </c>
      <c r="AE66" s="13"/>
      <c r="AF66" s="13"/>
      <c r="AG66" s="13"/>
      <c r="AH66" s="16"/>
      <c r="AI66" s="13"/>
      <c r="AJ66" s="18" t="str">
        <f aca="false">IF(OR(AH66="",AI66=""),"",EDATE(AH66,IF(AI66="Mensual",1,IF(AI66="Trimestral",3,IF(AI66="Semestral",6,12)))))</f>
        <v/>
      </c>
      <c r="AK66" s="17" t="str">
        <f aca="true">IF(AJ66="","",IF(AJ66&lt;TODAY(),"Vencida",IF(AJ66&lt;=TODAY()+30,"Por vencer","Vigente")))</f>
        <v/>
      </c>
      <c r="AL66" s="13"/>
    </row>
    <row r="67" customFormat="false" ht="15" hidden="false" customHeight="false" outlineLevel="0" collapsed="false">
      <c r="A67" s="13"/>
      <c r="B67" s="13"/>
      <c r="C67" s="13"/>
      <c r="D67" s="13"/>
      <c r="E67" s="13"/>
      <c r="F67" s="13"/>
      <c r="G67" s="13"/>
      <c r="H67" s="13"/>
      <c r="I67" s="13"/>
      <c r="J67" s="16"/>
      <c r="K67" s="13"/>
      <c r="L67" s="13"/>
      <c r="M67" s="14"/>
      <c r="N67" s="13"/>
      <c r="O67" s="13"/>
      <c r="P67" s="13"/>
      <c r="Q67" s="14"/>
      <c r="R67" s="19"/>
      <c r="S67" s="16"/>
      <c r="T67" s="13"/>
      <c r="U67" s="16"/>
      <c r="V67" s="17" t="str">
        <f aca="true">IF(A67="","",IF(OR(AND(U67&lt;&gt;"",U67&lt;TODAY()),AND(T67&lt;&gt;"",T67&lt;&gt;E67)),"Revisar versión",""))</f>
        <v/>
      </c>
      <c r="W67" s="13"/>
      <c r="X67" s="13"/>
      <c r="Y67" s="13"/>
      <c r="Z67" s="13"/>
      <c r="AA67" s="13"/>
      <c r="AB67" s="16"/>
      <c r="AC67" s="17" t="str">
        <f aca="false">IF(A67="","",IF(Z67="Prohibido","Crítico",IF(OR(N(R67)&gt;=9,L67="No"),"Crítico",IF(OR(N(R67)&gt;=7,V67&lt;&gt;""),"Alto",IF(N(R67)&gt;=4,"Medio","Bajo")))))</f>
        <v/>
      </c>
      <c r="AD67" s="17" t="str">
        <f aca="true">IF(S67="","",IF(TODAY()-S67&gt;IF(OR(P67="Crítica",P67="Alta"),30,90),"Escaneo caducado",""))</f>
        <v/>
      </c>
      <c r="AE67" s="13"/>
      <c r="AF67" s="13"/>
      <c r="AG67" s="13"/>
      <c r="AH67" s="16"/>
      <c r="AI67" s="13"/>
      <c r="AJ67" s="18" t="str">
        <f aca="false">IF(OR(AH67="",AI67=""),"",EDATE(AH67,IF(AI67="Mensual",1,IF(AI67="Trimestral",3,IF(AI67="Semestral",6,12)))))</f>
        <v/>
      </c>
      <c r="AK67" s="17" t="str">
        <f aca="true">IF(AJ67="","",IF(AJ67&lt;TODAY(),"Vencida",IF(AJ67&lt;=TODAY()+30,"Por vencer","Vigente")))</f>
        <v/>
      </c>
      <c r="AL67" s="13"/>
    </row>
    <row r="68" customFormat="false" ht="15" hidden="false" customHeight="false" outlineLevel="0" collapsed="false">
      <c r="A68" s="13"/>
      <c r="B68" s="13"/>
      <c r="C68" s="13"/>
      <c r="D68" s="13"/>
      <c r="E68" s="13"/>
      <c r="F68" s="13"/>
      <c r="G68" s="13"/>
      <c r="H68" s="13"/>
      <c r="I68" s="13"/>
      <c r="J68" s="16"/>
      <c r="K68" s="13"/>
      <c r="L68" s="13"/>
      <c r="M68" s="14"/>
      <c r="N68" s="13"/>
      <c r="O68" s="13"/>
      <c r="P68" s="13"/>
      <c r="Q68" s="14"/>
      <c r="R68" s="19"/>
      <c r="S68" s="16"/>
      <c r="T68" s="13"/>
      <c r="U68" s="16"/>
      <c r="V68" s="17" t="str">
        <f aca="true">IF(A68="","",IF(OR(AND(U68&lt;&gt;"",U68&lt;TODAY()),AND(T68&lt;&gt;"",T68&lt;&gt;E68)),"Revisar versión",""))</f>
        <v/>
      </c>
      <c r="W68" s="13"/>
      <c r="X68" s="13"/>
      <c r="Y68" s="13"/>
      <c r="Z68" s="13"/>
      <c r="AA68" s="13"/>
      <c r="AB68" s="16"/>
      <c r="AC68" s="17" t="str">
        <f aca="false">IF(A68="","",IF(Z68="Prohibido","Crítico",IF(OR(N(R68)&gt;=9,L68="No"),"Crítico",IF(OR(N(R68)&gt;=7,V68&lt;&gt;""),"Alto",IF(N(R68)&gt;=4,"Medio","Bajo")))))</f>
        <v/>
      </c>
      <c r="AD68" s="17" t="str">
        <f aca="true">IF(S68="","",IF(TODAY()-S68&gt;IF(OR(P68="Crítica",P68="Alta"),30,90),"Escaneo caducado",""))</f>
        <v/>
      </c>
      <c r="AE68" s="13"/>
      <c r="AF68" s="13"/>
      <c r="AG68" s="13"/>
      <c r="AH68" s="16"/>
      <c r="AI68" s="13"/>
      <c r="AJ68" s="18" t="str">
        <f aca="false">IF(OR(AH68="",AI68=""),"",EDATE(AH68,IF(AI68="Mensual",1,IF(AI68="Trimestral",3,IF(AI68="Semestral",6,12)))))</f>
        <v/>
      </c>
      <c r="AK68" s="17" t="str">
        <f aca="true">IF(AJ68="","",IF(AJ68&lt;TODAY(),"Vencida",IF(AJ68&lt;=TODAY()+30,"Por vencer","Vigente")))</f>
        <v/>
      </c>
      <c r="AL68" s="13"/>
    </row>
    <row r="69" customFormat="false" ht="15" hidden="false" customHeight="false" outlineLevel="0" collapsed="false">
      <c r="A69" s="13"/>
      <c r="B69" s="13"/>
      <c r="C69" s="13"/>
      <c r="D69" s="13"/>
      <c r="E69" s="13"/>
      <c r="F69" s="13"/>
      <c r="G69" s="13"/>
      <c r="H69" s="13"/>
      <c r="I69" s="13"/>
      <c r="J69" s="16"/>
      <c r="K69" s="13"/>
      <c r="L69" s="13"/>
      <c r="M69" s="14"/>
      <c r="N69" s="13"/>
      <c r="O69" s="13"/>
      <c r="P69" s="13"/>
      <c r="Q69" s="14"/>
      <c r="R69" s="19"/>
      <c r="S69" s="16"/>
      <c r="T69" s="13"/>
      <c r="U69" s="16"/>
      <c r="V69" s="17" t="str">
        <f aca="true">IF(A69="","",IF(OR(AND(U69&lt;&gt;"",U69&lt;TODAY()),AND(T69&lt;&gt;"",T69&lt;&gt;E69)),"Revisar versión",""))</f>
        <v/>
      </c>
      <c r="W69" s="13"/>
      <c r="X69" s="13"/>
      <c r="Y69" s="13"/>
      <c r="Z69" s="13"/>
      <c r="AA69" s="13"/>
      <c r="AB69" s="16"/>
      <c r="AC69" s="17" t="str">
        <f aca="false">IF(A69="","",IF(Z69="Prohibido","Crítico",IF(OR(N(R69)&gt;=9,L69="No"),"Crítico",IF(OR(N(R69)&gt;=7,V69&lt;&gt;""),"Alto",IF(N(R69)&gt;=4,"Medio","Bajo")))))</f>
        <v/>
      </c>
      <c r="AD69" s="17" t="str">
        <f aca="true">IF(S69="","",IF(TODAY()-S69&gt;IF(OR(P69="Crítica",P69="Alta"),30,90),"Escaneo caducado",""))</f>
        <v/>
      </c>
      <c r="AE69" s="13"/>
      <c r="AF69" s="13"/>
      <c r="AG69" s="13"/>
      <c r="AH69" s="16"/>
      <c r="AI69" s="13"/>
      <c r="AJ69" s="18" t="str">
        <f aca="false">IF(OR(AH69="",AI69=""),"",EDATE(AH69,IF(AI69="Mensual",1,IF(AI69="Trimestral",3,IF(AI69="Semestral",6,12)))))</f>
        <v/>
      </c>
      <c r="AK69" s="17" t="str">
        <f aca="true">IF(AJ69="","",IF(AJ69&lt;TODAY(),"Vencida",IF(AJ69&lt;=TODAY()+30,"Por vencer","Vigente")))</f>
        <v/>
      </c>
      <c r="AL69" s="13"/>
    </row>
    <row r="70" customFormat="false" ht="15" hidden="false" customHeight="false" outlineLevel="0" collapsed="false">
      <c r="A70" s="13"/>
      <c r="B70" s="13"/>
      <c r="C70" s="13"/>
      <c r="D70" s="13"/>
      <c r="E70" s="13"/>
      <c r="F70" s="13"/>
      <c r="G70" s="13"/>
      <c r="H70" s="13"/>
      <c r="I70" s="13"/>
      <c r="J70" s="16"/>
      <c r="K70" s="13"/>
      <c r="L70" s="13"/>
      <c r="M70" s="14"/>
      <c r="N70" s="13"/>
      <c r="O70" s="13"/>
      <c r="P70" s="13"/>
      <c r="Q70" s="14"/>
      <c r="R70" s="19"/>
      <c r="S70" s="16"/>
      <c r="T70" s="13"/>
      <c r="U70" s="16"/>
      <c r="V70" s="17" t="str">
        <f aca="true">IF(A70="","",IF(OR(AND(U70&lt;&gt;"",U70&lt;TODAY()),AND(T70&lt;&gt;"",T70&lt;&gt;E70)),"Revisar versión",""))</f>
        <v/>
      </c>
      <c r="W70" s="13"/>
      <c r="X70" s="13"/>
      <c r="Y70" s="13"/>
      <c r="Z70" s="13"/>
      <c r="AA70" s="13"/>
      <c r="AB70" s="16"/>
      <c r="AC70" s="17" t="str">
        <f aca="false">IF(A70="","",IF(Z70="Prohibido","Crítico",IF(OR(N(R70)&gt;=9,L70="No"),"Crítico",IF(OR(N(R70)&gt;=7,V70&lt;&gt;""),"Alto",IF(N(R70)&gt;=4,"Medio","Bajo")))))</f>
        <v/>
      </c>
      <c r="AD70" s="17" t="str">
        <f aca="true">IF(S70="","",IF(TODAY()-S70&gt;IF(OR(P70="Crítica",P70="Alta"),30,90),"Escaneo caducado",""))</f>
        <v/>
      </c>
      <c r="AE70" s="13"/>
      <c r="AF70" s="13"/>
      <c r="AG70" s="13"/>
      <c r="AH70" s="16"/>
      <c r="AI70" s="13"/>
      <c r="AJ70" s="18" t="str">
        <f aca="false">IF(OR(AH70="",AI70=""),"",EDATE(AH70,IF(AI70="Mensual",1,IF(AI70="Trimestral",3,IF(AI70="Semestral",6,12)))))</f>
        <v/>
      </c>
      <c r="AK70" s="17" t="str">
        <f aca="true">IF(AJ70="","",IF(AJ70&lt;TODAY(),"Vencida",IF(AJ70&lt;=TODAY()+30,"Por vencer","Vigente")))</f>
        <v/>
      </c>
      <c r="AL70" s="13"/>
    </row>
    <row r="71" customFormat="false" ht="15" hidden="false" customHeight="false" outlineLevel="0" collapsed="false">
      <c r="A71" s="13"/>
      <c r="B71" s="13"/>
      <c r="C71" s="13"/>
      <c r="D71" s="13"/>
      <c r="E71" s="13"/>
      <c r="F71" s="13"/>
      <c r="G71" s="13"/>
      <c r="H71" s="13"/>
      <c r="I71" s="13"/>
      <c r="J71" s="16"/>
      <c r="K71" s="13"/>
      <c r="L71" s="13"/>
      <c r="M71" s="14"/>
      <c r="N71" s="13"/>
      <c r="O71" s="13"/>
      <c r="P71" s="13"/>
      <c r="Q71" s="14"/>
      <c r="R71" s="19"/>
      <c r="S71" s="16"/>
      <c r="T71" s="13"/>
      <c r="U71" s="16"/>
      <c r="V71" s="17" t="str">
        <f aca="true">IF(A71="","",IF(OR(AND(U71&lt;&gt;"",U71&lt;TODAY()),AND(T71&lt;&gt;"",T71&lt;&gt;E71)),"Revisar versión",""))</f>
        <v/>
      </c>
      <c r="W71" s="13"/>
      <c r="X71" s="13"/>
      <c r="Y71" s="13"/>
      <c r="Z71" s="13"/>
      <c r="AA71" s="13"/>
      <c r="AB71" s="16"/>
      <c r="AC71" s="17" t="str">
        <f aca="false">IF(A71="","",IF(Z71="Prohibido","Crítico",IF(OR(N(R71)&gt;=9,L71="No"),"Crítico",IF(OR(N(R71)&gt;=7,V71&lt;&gt;""),"Alto",IF(N(R71)&gt;=4,"Medio","Bajo")))))</f>
        <v/>
      </c>
      <c r="AD71" s="17" t="str">
        <f aca="true">IF(S71="","",IF(TODAY()-S71&gt;IF(OR(P71="Crítica",P71="Alta"),30,90),"Escaneo caducado",""))</f>
        <v/>
      </c>
      <c r="AE71" s="13"/>
      <c r="AF71" s="13"/>
      <c r="AG71" s="13"/>
      <c r="AH71" s="16"/>
      <c r="AI71" s="13"/>
      <c r="AJ71" s="18" t="str">
        <f aca="false">IF(OR(AH71="",AI71=""),"",EDATE(AH71,IF(AI71="Mensual",1,IF(AI71="Trimestral",3,IF(AI71="Semestral",6,12)))))</f>
        <v/>
      </c>
      <c r="AK71" s="17" t="str">
        <f aca="true">IF(AJ71="","",IF(AJ71&lt;TODAY(),"Vencida",IF(AJ71&lt;=TODAY()+30,"Por vencer","Vigente")))</f>
        <v/>
      </c>
      <c r="AL71" s="13"/>
    </row>
    <row r="72" customFormat="false" ht="15" hidden="false" customHeight="false" outlineLevel="0" collapsed="false">
      <c r="A72" s="13"/>
      <c r="B72" s="13"/>
      <c r="C72" s="13"/>
      <c r="D72" s="13"/>
      <c r="E72" s="13"/>
      <c r="F72" s="13"/>
      <c r="G72" s="13"/>
      <c r="H72" s="13"/>
      <c r="I72" s="13"/>
      <c r="J72" s="16"/>
      <c r="K72" s="13"/>
      <c r="L72" s="13"/>
      <c r="M72" s="14"/>
      <c r="N72" s="13"/>
      <c r="O72" s="13"/>
      <c r="P72" s="13"/>
      <c r="Q72" s="14"/>
      <c r="R72" s="19"/>
      <c r="S72" s="16"/>
      <c r="T72" s="13"/>
      <c r="U72" s="16"/>
      <c r="V72" s="17" t="str">
        <f aca="true">IF(A72="","",IF(OR(AND(U72&lt;&gt;"",U72&lt;TODAY()),AND(T72&lt;&gt;"",T72&lt;&gt;E72)),"Revisar versión",""))</f>
        <v/>
      </c>
      <c r="W72" s="13"/>
      <c r="X72" s="13"/>
      <c r="Y72" s="13"/>
      <c r="Z72" s="13"/>
      <c r="AA72" s="13"/>
      <c r="AB72" s="16"/>
      <c r="AC72" s="17" t="str">
        <f aca="false">IF(A72="","",IF(Z72="Prohibido","Crítico",IF(OR(N(R72)&gt;=9,L72="No"),"Crítico",IF(OR(N(R72)&gt;=7,V72&lt;&gt;""),"Alto",IF(N(R72)&gt;=4,"Medio","Bajo")))))</f>
        <v/>
      </c>
      <c r="AD72" s="17" t="str">
        <f aca="true">IF(S72="","",IF(TODAY()-S72&gt;IF(OR(P72="Crítica",P72="Alta"),30,90),"Escaneo caducado",""))</f>
        <v/>
      </c>
      <c r="AE72" s="13"/>
      <c r="AF72" s="13"/>
      <c r="AG72" s="13"/>
      <c r="AH72" s="16"/>
      <c r="AI72" s="13"/>
      <c r="AJ72" s="18" t="str">
        <f aca="false">IF(OR(AH72="",AI72=""),"",EDATE(AH72,IF(AI72="Mensual",1,IF(AI72="Trimestral",3,IF(AI72="Semestral",6,12)))))</f>
        <v/>
      </c>
      <c r="AK72" s="17" t="str">
        <f aca="true">IF(AJ72="","",IF(AJ72&lt;TODAY(),"Vencida",IF(AJ72&lt;=TODAY()+30,"Por vencer","Vigente")))</f>
        <v/>
      </c>
      <c r="AL72" s="13"/>
    </row>
    <row r="73" customFormat="false" ht="15" hidden="false" customHeight="false" outlineLevel="0" collapsed="false">
      <c r="A73" s="13"/>
      <c r="B73" s="13"/>
      <c r="C73" s="13"/>
      <c r="D73" s="13"/>
      <c r="E73" s="13"/>
      <c r="F73" s="13"/>
      <c r="G73" s="13"/>
      <c r="H73" s="13"/>
      <c r="I73" s="13"/>
      <c r="J73" s="16"/>
      <c r="K73" s="13"/>
      <c r="L73" s="13"/>
      <c r="M73" s="14"/>
      <c r="N73" s="13"/>
      <c r="O73" s="13"/>
      <c r="P73" s="13"/>
      <c r="Q73" s="14"/>
      <c r="R73" s="19"/>
      <c r="S73" s="16"/>
      <c r="T73" s="13"/>
      <c r="U73" s="16"/>
      <c r="V73" s="17" t="str">
        <f aca="true">IF(A73="","",IF(OR(AND(U73&lt;&gt;"",U73&lt;TODAY()),AND(T73&lt;&gt;"",T73&lt;&gt;E73)),"Revisar versión",""))</f>
        <v/>
      </c>
      <c r="W73" s="13"/>
      <c r="X73" s="13"/>
      <c r="Y73" s="13"/>
      <c r="Z73" s="13"/>
      <c r="AA73" s="13"/>
      <c r="AB73" s="16"/>
      <c r="AC73" s="17" t="str">
        <f aca="false">IF(A73="","",IF(Z73="Prohibido","Crítico",IF(OR(N(R73)&gt;=9,L73="No"),"Crítico",IF(OR(N(R73)&gt;=7,V73&lt;&gt;""),"Alto",IF(N(R73)&gt;=4,"Medio","Bajo")))))</f>
        <v/>
      </c>
      <c r="AD73" s="17" t="str">
        <f aca="true">IF(S73="","",IF(TODAY()-S73&gt;IF(OR(P73="Crítica",P73="Alta"),30,90),"Escaneo caducado",""))</f>
        <v/>
      </c>
      <c r="AE73" s="13"/>
      <c r="AF73" s="13"/>
      <c r="AG73" s="13"/>
      <c r="AH73" s="16"/>
      <c r="AI73" s="13"/>
      <c r="AJ73" s="18" t="str">
        <f aca="false">IF(OR(AH73="",AI73=""),"",EDATE(AH73,IF(AI73="Mensual",1,IF(AI73="Trimestral",3,IF(AI73="Semestral",6,12)))))</f>
        <v/>
      </c>
      <c r="AK73" s="17" t="str">
        <f aca="true">IF(AJ73="","",IF(AJ73&lt;TODAY(),"Vencida",IF(AJ73&lt;=TODAY()+30,"Por vencer","Vigente")))</f>
        <v/>
      </c>
      <c r="AL73" s="13"/>
    </row>
    <row r="74" customFormat="false" ht="15" hidden="false" customHeight="false" outlineLevel="0" collapsed="false">
      <c r="A74" s="13"/>
      <c r="B74" s="13"/>
      <c r="C74" s="13"/>
      <c r="D74" s="13"/>
      <c r="E74" s="13"/>
      <c r="F74" s="13"/>
      <c r="G74" s="13"/>
      <c r="H74" s="13"/>
      <c r="I74" s="13"/>
      <c r="J74" s="16"/>
      <c r="K74" s="13"/>
      <c r="L74" s="13"/>
      <c r="M74" s="14"/>
      <c r="N74" s="13"/>
      <c r="O74" s="13"/>
      <c r="P74" s="13"/>
      <c r="Q74" s="14"/>
      <c r="R74" s="19"/>
      <c r="S74" s="16"/>
      <c r="T74" s="13"/>
      <c r="U74" s="16"/>
      <c r="V74" s="17" t="str">
        <f aca="true">IF(A74="","",IF(OR(AND(U74&lt;&gt;"",U74&lt;TODAY()),AND(T74&lt;&gt;"",T74&lt;&gt;E74)),"Revisar versión",""))</f>
        <v/>
      </c>
      <c r="W74" s="13"/>
      <c r="X74" s="13"/>
      <c r="Y74" s="13"/>
      <c r="Z74" s="13"/>
      <c r="AA74" s="13"/>
      <c r="AB74" s="16"/>
      <c r="AC74" s="17" t="str">
        <f aca="false">IF(A74="","",IF(Z74="Prohibido","Crítico",IF(OR(N(R74)&gt;=9,L74="No"),"Crítico",IF(OR(N(R74)&gt;=7,V74&lt;&gt;""),"Alto",IF(N(R74)&gt;=4,"Medio","Bajo")))))</f>
        <v/>
      </c>
      <c r="AD74" s="17" t="str">
        <f aca="true">IF(S74="","",IF(TODAY()-S74&gt;IF(OR(P74="Crítica",P74="Alta"),30,90),"Escaneo caducado",""))</f>
        <v/>
      </c>
      <c r="AE74" s="13"/>
      <c r="AF74" s="13"/>
      <c r="AG74" s="13"/>
      <c r="AH74" s="16"/>
      <c r="AI74" s="13"/>
      <c r="AJ74" s="18" t="str">
        <f aca="false">IF(OR(AH74="",AI74=""),"",EDATE(AH74,IF(AI74="Mensual",1,IF(AI74="Trimestral",3,IF(AI74="Semestral",6,12)))))</f>
        <v/>
      </c>
      <c r="AK74" s="17" t="str">
        <f aca="true">IF(AJ74="","",IF(AJ74&lt;TODAY(),"Vencida",IF(AJ74&lt;=TODAY()+30,"Por vencer","Vigente")))</f>
        <v/>
      </c>
      <c r="AL74" s="13"/>
    </row>
    <row r="75" customFormat="false" ht="15" hidden="false" customHeight="false" outlineLevel="0" collapsed="false">
      <c r="A75" s="13"/>
      <c r="B75" s="13"/>
      <c r="C75" s="13"/>
      <c r="D75" s="13"/>
      <c r="E75" s="13"/>
      <c r="F75" s="13"/>
      <c r="G75" s="13"/>
      <c r="H75" s="13"/>
      <c r="I75" s="13"/>
      <c r="J75" s="16"/>
      <c r="K75" s="13"/>
      <c r="L75" s="13"/>
      <c r="M75" s="14"/>
      <c r="N75" s="13"/>
      <c r="O75" s="13"/>
      <c r="P75" s="13"/>
      <c r="Q75" s="14"/>
      <c r="R75" s="19"/>
      <c r="S75" s="16"/>
      <c r="T75" s="13"/>
      <c r="U75" s="16"/>
      <c r="V75" s="17" t="str">
        <f aca="true">IF(A75="","",IF(OR(AND(U75&lt;&gt;"",U75&lt;TODAY()),AND(T75&lt;&gt;"",T75&lt;&gt;E75)),"Revisar versión",""))</f>
        <v/>
      </c>
      <c r="W75" s="13"/>
      <c r="X75" s="13"/>
      <c r="Y75" s="13"/>
      <c r="Z75" s="13"/>
      <c r="AA75" s="13"/>
      <c r="AB75" s="16"/>
      <c r="AC75" s="17" t="str">
        <f aca="false">IF(A75="","",IF(Z75="Prohibido","Crítico",IF(OR(N(R75)&gt;=9,L75="No"),"Crítico",IF(OR(N(R75)&gt;=7,V75&lt;&gt;""),"Alto",IF(N(R75)&gt;=4,"Medio","Bajo")))))</f>
        <v/>
      </c>
      <c r="AD75" s="17" t="str">
        <f aca="true">IF(S75="","",IF(TODAY()-S75&gt;IF(OR(P75="Crítica",P75="Alta"),30,90),"Escaneo caducado",""))</f>
        <v/>
      </c>
      <c r="AE75" s="13"/>
      <c r="AF75" s="13"/>
      <c r="AG75" s="13"/>
      <c r="AH75" s="16"/>
      <c r="AI75" s="13"/>
      <c r="AJ75" s="18" t="str">
        <f aca="false">IF(OR(AH75="",AI75=""),"",EDATE(AH75,IF(AI75="Mensual",1,IF(AI75="Trimestral",3,IF(AI75="Semestral",6,12)))))</f>
        <v/>
      </c>
      <c r="AK75" s="17" t="str">
        <f aca="true">IF(AJ75="","",IF(AJ75&lt;TODAY(),"Vencida",IF(AJ75&lt;=TODAY()+30,"Por vencer","Vigente")))</f>
        <v/>
      </c>
      <c r="AL75" s="13"/>
    </row>
    <row r="76" customFormat="false" ht="15" hidden="false" customHeight="false" outlineLevel="0" collapsed="false">
      <c r="A76" s="13"/>
      <c r="B76" s="13"/>
      <c r="C76" s="13"/>
      <c r="D76" s="13"/>
      <c r="E76" s="13"/>
      <c r="F76" s="13"/>
      <c r="G76" s="13"/>
      <c r="H76" s="13"/>
      <c r="I76" s="13"/>
      <c r="J76" s="16"/>
      <c r="K76" s="13"/>
      <c r="L76" s="13"/>
      <c r="M76" s="14"/>
      <c r="N76" s="13"/>
      <c r="O76" s="13"/>
      <c r="P76" s="13"/>
      <c r="Q76" s="14"/>
      <c r="R76" s="19"/>
      <c r="S76" s="16"/>
      <c r="T76" s="13"/>
      <c r="U76" s="16"/>
      <c r="V76" s="17" t="str">
        <f aca="true">IF(A76="","",IF(OR(AND(U76&lt;&gt;"",U76&lt;TODAY()),AND(T76&lt;&gt;"",T76&lt;&gt;E76)),"Revisar versión",""))</f>
        <v/>
      </c>
      <c r="W76" s="13"/>
      <c r="X76" s="13"/>
      <c r="Y76" s="13"/>
      <c r="Z76" s="13"/>
      <c r="AA76" s="13"/>
      <c r="AB76" s="16"/>
      <c r="AC76" s="17" t="str">
        <f aca="false">IF(A76="","",IF(Z76="Prohibido","Crítico",IF(OR(N(R76)&gt;=9,L76="No"),"Crítico",IF(OR(N(R76)&gt;=7,V76&lt;&gt;""),"Alto",IF(N(R76)&gt;=4,"Medio","Bajo")))))</f>
        <v/>
      </c>
      <c r="AD76" s="17" t="str">
        <f aca="true">IF(S76="","",IF(TODAY()-S76&gt;IF(OR(P76="Crítica",P76="Alta"),30,90),"Escaneo caducado",""))</f>
        <v/>
      </c>
      <c r="AE76" s="13"/>
      <c r="AF76" s="13"/>
      <c r="AG76" s="13"/>
      <c r="AH76" s="16"/>
      <c r="AI76" s="13"/>
      <c r="AJ76" s="18" t="str">
        <f aca="false">IF(OR(AH76="",AI76=""),"",EDATE(AH76,IF(AI76="Mensual",1,IF(AI76="Trimestral",3,IF(AI76="Semestral",6,12)))))</f>
        <v/>
      </c>
      <c r="AK76" s="17" t="str">
        <f aca="true">IF(AJ76="","",IF(AJ76&lt;TODAY(),"Vencida",IF(AJ76&lt;=TODAY()+30,"Por vencer","Vigente")))</f>
        <v/>
      </c>
      <c r="AL76" s="13"/>
    </row>
    <row r="77" customFormat="false" ht="15" hidden="false" customHeight="false" outlineLevel="0" collapsed="false">
      <c r="A77" s="13"/>
      <c r="B77" s="13"/>
      <c r="C77" s="13"/>
      <c r="D77" s="13"/>
      <c r="E77" s="13"/>
      <c r="F77" s="13"/>
      <c r="G77" s="13"/>
      <c r="H77" s="13"/>
      <c r="I77" s="13"/>
      <c r="J77" s="16"/>
      <c r="K77" s="13"/>
      <c r="L77" s="13"/>
      <c r="M77" s="14"/>
      <c r="N77" s="13"/>
      <c r="O77" s="13"/>
      <c r="P77" s="13"/>
      <c r="Q77" s="14"/>
      <c r="R77" s="19"/>
      <c r="S77" s="16"/>
      <c r="T77" s="13"/>
      <c r="U77" s="16"/>
      <c r="V77" s="17" t="str">
        <f aca="true">IF(A77="","",IF(OR(AND(U77&lt;&gt;"",U77&lt;TODAY()),AND(T77&lt;&gt;"",T77&lt;&gt;E77)),"Revisar versión",""))</f>
        <v/>
      </c>
      <c r="W77" s="13"/>
      <c r="X77" s="13"/>
      <c r="Y77" s="13"/>
      <c r="Z77" s="13"/>
      <c r="AA77" s="13"/>
      <c r="AB77" s="16"/>
      <c r="AC77" s="17" t="str">
        <f aca="false">IF(A77="","",IF(Z77="Prohibido","Crítico",IF(OR(N(R77)&gt;=9,L77="No"),"Crítico",IF(OR(N(R77)&gt;=7,V77&lt;&gt;""),"Alto",IF(N(R77)&gt;=4,"Medio","Bajo")))))</f>
        <v/>
      </c>
      <c r="AD77" s="17" t="str">
        <f aca="true">IF(S77="","",IF(TODAY()-S77&gt;IF(OR(P77="Crítica",P77="Alta"),30,90),"Escaneo caducado",""))</f>
        <v/>
      </c>
      <c r="AE77" s="13"/>
      <c r="AF77" s="13"/>
      <c r="AG77" s="13"/>
      <c r="AH77" s="16"/>
      <c r="AI77" s="13"/>
      <c r="AJ77" s="18" t="str">
        <f aca="false">IF(OR(AH77="",AI77=""),"",EDATE(AH77,IF(AI77="Mensual",1,IF(AI77="Trimestral",3,IF(AI77="Semestral",6,12)))))</f>
        <v/>
      </c>
      <c r="AK77" s="17" t="str">
        <f aca="true">IF(AJ77="","",IF(AJ77&lt;TODAY(),"Vencida",IF(AJ77&lt;=TODAY()+30,"Por vencer","Vigente")))</f>
        <v/>
      </c>
      <c r="AL77" s="13"/>
    </row>
    <row r="78" customFormat="false" ht="15" hidden="false" customHeight="false" outlineLevel="0" collapsed="false">
      <c r="A78" s="13"/>
      <c r="B78" s="13"/>
      <c r="C78" s="13"/>
      <c r="D78" s="13"/>
      <c r="E78" s="13"/>
      <c r="F78" s="13"/>
      <c r="G78" s="13"/>
      <c r="H78" s="13"/>
      <c r="I78" s="13"/>
      <c r="J78" s="16"/>
      <c r="K78" s="13"/>
      <c r="L78" s="13"/>
      <c r="M78" s="14"/>
      <c r="N78" s="13"/>
      <c r="O78" s="13"/>
      <c r="P78" s="13"/>
      <c r="Q78" s="14"/>
      <c r="R78" s="19"/>
      <c r="S78" s="16"/>
      <c r="T78" s="13"/>
      <c r="U78" s="16"/>
      <c r="V78" s="17" t="str">
        <f aca="true">IF(A78="","",IF(OR(AND(U78&lt;&gt;"",U78&lt;TODAY()),AND(T78&lt;&gt;"",T78&lt;&gt;E78)),"Revisar versión",""))</f>
        <v/>
      </c>
      <c r="W78" s="13"/>
      <c r="X78" s="13"/>
      <c r="Y78" s="13"/>
      <c r="Z78" s="13"/>
      <c r="AA78" s="13"/>
      <c r="AB78" s="16"/>
      <c r="AC78" s="17" t="str">
        <f aca="false">IF(A78="","",IF(Z78="Prohibido","Crítico",IF(OR(N(R78)&gt;=9,L78="No"),"Crítico",IF(OR(N(R78)&gt;=7,V78&lt;&gt;""),"Alto",IF(N(R78)&gt;=4,"Medio","Bajo")))))</f>
        <v/>
      </c>
      <c r="AD78" s="17" t="str">
        <f aca="true">IF(S78="","",IF(TODAY()-S78&gt;IF(OR(P78="Crítica",P78="Alta"),30,90),"Escaneo caducado",""))</f>
        <v/>
      </c>
      <c r="AE78" s="13"/>
      <c r="AF78" s="13"/>
      <c r="AG78" s="13"/>
      <c r="AH78" s="16"/>
      <c r="AI78" s="13"/>
      <c r="AJ78" s="18" t="str">
        <f aca="false">IF(OR(AH78="",AI78=""),"",EDATE(AH78,IF(AI78="Mensual",1,IF(AI78="Trimestral",3,IF(AI78="Semestral",6,12)))))</f>
        <v/>
      </c>
      <c r="AK78" s="17" t="str">
        <f aca="true">IF(AJ78="","",IF(AJ78&lt;TODAY(),"Vencida",IF(AJ78&lt;=TODAY()+30,"Por vencer","Vigente")))</f>
        <v/>
      </c>
      <c r="AL78" s="13"/>
    </row>
    <row r="79" customFormat="false" ht="15" hidden="false" customHeight="false" outlineLevel="0" collapsed="false">
      <c r="A79" s="13"/>
      <c r="B79" s="13"/>
      <c r="C79" s="13"/>
      <c r="D79" s="13"/>
      <c r="E79" s="13"/>
      <c r="F79" s="13"/>
      <c r="G79" s="13"/>
      <c r="H79" s="13"/>
      <c r="I79" s="13"/>
      <c r="J79" s="16"/>
      <c r="K79" s="13"/>
      <c r="L79" s="13"/>
      <c r="M79" s="14"/>
      <c r="N79" s="13"/>
      <c r="O79" s="13"/>
      <c r="P79" s="13"/>
      <c r="Q79" s="14"/>
      <c r="R79" s="19"/>
      <c r="S79" s="16"/>
      <c r="T79" s="13"/>
      <c r="U79" s="16"/>
      <c r="V79" s="17" t="str">
        <f aca="true">IF(A79="","",IF(OR(AND(U79&lt;&gt;"",U79&lt;TODAY()),AND(T79&lt;&gt;"",T79&lt;&gt;E79)),"Revisar versión",""))</f>
        <v/>
      </c>
      <c r="W79" s="13"/>
      <c r="X79" s="13"/>
      <c r="Y79" s="13"/>
      <c r="Z79" s="13"/>
      <c r="AA79" s="13"/>
      <c r="AB79" s="16"/>
      <c r="AC79" s="17" t="str">
        <f aca="false">IF(A79="","",IF(Z79="Prohibido","Crítico",IF(OR(N(R79)&gt;=9,L79="No"),"Crítico",IF(OR(N(R79)&gt;=7,V79&lt;&gt;""),"Alto",IF(N(R79)&gt;=4,"Medio","Bajo")))))</f>
        <v/>
      </c>
      <c r="AD79" s="17" t="str">
        <f aca="true">IF(S79="","",IF(TODAY()-S79&gt;IF(OR(P79="Crítica",P79="Alta"),30,90),"Escaneo caducado",""))</f>
        <v/>
      </c>
      <c r="AE79" s="13"/>
      <c r="AF79" s="13"/>
      <c r="AG79" s="13"/>
      <c r="AH79" s="16"/>
      <c r="AI79" s="13"/>
      <c r="AJ79" s="18" t="str">
        <f aca="false">IF(OR(AH79="",AI79=""),"",EDATE(AH79,IF(AI79="Mensual",1,IF(AI79="Trimestral",3,IF(AI79="Semestral",6,12)))))</f>
        <v/>
      </c>
      <c r="AK79" s="17" t="str">
        <f aca="true">IF(AJ79="","",IF(AJ79&lt;TODAY(),"Vencida",IF(AJ79&lt;=TODAY()+30,"Por vencer","Vigente")))</f>
        <v/>
      </c>
      <c r="AL79" s="13"/>
    </row>
    <row r="80" customFormat="false" ht="15" hidden="false" customHeight="false" outlineLevel="0" collapsed="false">
      <c r="A80" s="13"/>
      <c r="B80" s="13"/>
      <c r="C80" s="13"/>
      <c r="D80" s="13"/>
      <c r="E80" s="13"/>
      <c r="F80" s="13"/>
      <c r="G80" s="13"/>
      <c r="H80" s="13"/>
      <c r="I80" s="13"/>
      <c r="J80" s="16"/>
      <c r="K80" s="13"/>
      <c r="L80" s="13"/>
      <c r="M80" s="14"/>
      <c r="N80" s="13"/>
      <c r="O80" s="13"/>
      <c r="P80" s="13"/>
      <c r="Q80" s="14"/>
      <c r="R80" s="19"/>
      <c r="S80" s="16"/>
      <c r="T80" s="13"/>
      <c r="U80" s="16"/>
      <c r="V80" s="17" t="str">
        <f aca="true">IF(A80="","",IF(OR(AND(U80&lt;&gt;"",U80&lt;TODAY()),AND(T80&lt;&gt;"",T80&lt;&gt;E80)),"Revisar versión",""))</f>
        <v/>
      </c>
      <c r="W80" s="13"/>
      <c r="X80" s="13"/>
      <c r="Y80" s="13"/>
      <c r="Z80" s="13"/>
      <c r="AA80" s="13"/>
      <c r="AB80" s="16"/>
      <c r="AC80" s="17" t="str">
        <f aca="false">IF(A80="","",IF(Z80="Prohibido","Crítico",IF(OR(N(R80)&gt;=9,L80="No"),"Crítico",IF(OR(N(R80)&gt;=7,V80&lt;&gt;""),"Alto",IF(N(R80)&gt;=4,"Medio","Bajo")))))</f>
        <v/>
      </c>
      <c r="AD80" s="17" t="str">
        <f aca="true">IF(S80="","",IF(TODAY()-S80&gt;IF(OR(P80="Crítica",P80="Alta"),30,90),"Escaneo caducado",""))</f>
        <v/>
      </c>
      <c r="AE80" s="13"/>
      <c r="AF80" s="13"/>
      <c r="AG80" s="13"/>
      <c r="AH80" s="16"/>
      <c r="AI80" s="13"/>
      <c r="AJ80" s="18" t="str">
        <f aca="false">IF(OR(AH80="",AI80=""),"",EDATE(AH80,IF(AI80="Mensual",1,IF(AI80="Trimestral",3,IF(AI80="Semestral",6,12)))))</f>
        <v/>
      </c>
      <c r="AK80" s="17" t="str">
        <f aca="true">IF(AJ80="","",IF(AJ80&lt;TODAY(),"Vencida",IF(AJ80&lt;=TODAY()+30,"Por vencer","Vigente")))</f>
        <v/>
      </c>
      <c r="AL80" s="13"/>
    </row>
    <row r="81" customFormat="false" ht="15" hidden="false" customHeight="false" outlineLevel="0" collapsed="false">
      <c r="A81" s="13"/>
      <c r="B81" s="13"/>
      <c r="C81" s="13"/>
      <c r="D81" s="13"/>
      <c r="E81" s="13"/>
      <c r="F81" s="13"/>
      <c r="G81" s="13"/>
      <c r="H81" s="13"/>
      <c r="I81" s="13"/>
      <c r="J81" s="16"/>
      <c r="K81" s="13"/>
      <c r="L81" s="13"/>
      <c r="M81" s="14"/>
      <c r="N81" s="13"/>
      <c r="O81" s="13"/>
      <c r="P81" s="13"/>
      <c r="Q81" s="14"/>
      <c r="R81" s="19"/>
      <c r="S81" s="16"/>
      <c r="T81" s="13"/>
      <c r="U81" s="16"/>
      <c r="V81" s="17" t="str">
        <f aca="true">IF(A81="","",IF(OR(AND(U81&lt;&gt;"",U81&lt;TODAY()),AND(T81&lt;&gt;"",T81&lt;&gt;E81)),"Revisar versión",""))</f>
        <v/>
      </c>
      <c r="W81" s="13"/>
      <c r="X81" s="13"/>
      <c r="Y81" s="13"/>
      <c r="Z81" s="13"/>
      <c r="AA81" s="13"/>
      <c r="AB81" s="16"/>
      <c r="AC81" s="17" t="str">
        <f aca="false">IF(A81="","",IF(Z81="Prohibido","Crítico",IF(OR(N(R81)&gt;=9,L81="No"),"Crítico",IF(OR(N(R81)&gt;=7,V81&lt;&gt;""),"Alto",IF(N(R81)&gt;=4,"Medio","Bajo")))))</f>
        <v/>
      </c>
      <c r="AD81" s="17" t="str">
        <f aca="true">IF(S81="","",IF(TODAY()-S81&gt;IF(OR(P81="Crítica",P81="Alta"),30,90),"Escaneo caducado",""))</f>
        <v/>
      </c>
      <c r="AE81" s="13"/>
      <c r="AF81" s="13"/>
      <c r="AG81" s="13"/>
      <c r="AH81" s="16"/>
      <c r="AI81" s="13"/>
      <c r="AJ81" s="18" t="str">
        <f aca="false">IF(OR(AH81="",AI81=""),"",EDATE(AH81,IF(AI81="Mensual",1,IF(AI81="Trimestral",3,IF(AI81="Semestral",6,12)))))</f>
        <v/>
      </c>
      <c r="AK81" s="17" t="str">
        <f aca="true">IF(AJ81="","",IF(AJ81&lt;TODAY(),"Vencida",IF(AJ81&lt;=TODAY()+30,"Por vencer","Vigente")))</f>
        <v/>
      </c>
      <c r="AL81" s="13"/>
    </row>
    <row r="82" customFormat="false" ht="15" hidden="false" customHeight="false" outlineLevel="0" collapsed="false">
      <c r="A82" s="13"/>
      <c r="B82" s="13"/>
      <c r="C82" s="13"/>
      <c r="D82" s="13"/>
      <c r="E82" s="13"/>
      <c r="F82" s="13"/>
      <c r="G82" s="13"/>
      <c r="H82" s="13"/>
      <c r="I82" s="13"/>
      <c r="J82" s="16"/>
      <c r="K82" s="13"/>
      <c r="L82" s="13"/>
      <c r="M82" s="14"/>
      <c r="N82" s="13"/>
      <c r="O82" s="13"/>
      <c r="P82" s="13"/>
      <c r="Q82" s="14"/>
      <c r="R82" s="19"/>
      <c r="S82" s="16"/>
      <c r="T82" s="13"/>
      <c r="U82" s="16"/>
      <c r="V82" s="17" t="str">
        <f aca="true">IF(A82="","",IF(OR(AND(U82&lt;&gt;"",U82&lt;TODAY()),AND(T82&lt;&gt;"",T82&lt;&gt;E82)),"Revisar versión",""))</f>
        <v/>
      </c>
      <c r="W82" s="13"/>
      <c r="X82" s="13"/>
      <c r="Y82" s="13"/>
      <c r="Z82" s="13"/>
      <c r="AA82" s="13"/>
      <c r="AB82" s="16"/>
      <c r="AC82" s="17" t="str">
        <f aca="false">IF(A82="","",IF(Z82="Prohibido","Crítico",IF(OR(N(R82)&gt;=9,L82="No"),"Crítico",IF(OR(N(R82)&gt;=7,V82&lt;&gt;""),"Alto",IF(N(R82)&gt;=4,"Medio","Bajo")))))</f>
        <v/>
      </c>
      <c r="AD82" s="17" t="str">
        <f aca="true">IF(S82="","",IF(TODAY()-S82&gt;IF(OR(P82="Crítica",P82="Alta"),30,90),"Escaneo caducado",""))</f>
        <v/>
      </c>
      <c r="AE82" s="13"/>
      <c r="AF82" s="13"/>
      <c r="AG82" s="13"/>
      <c r="AH82" s="16"/>
      <c r="AI82" s="13"/>
      <c r="AJ82" s="18" t="str">
        <f aca="false">IF(OR(AH82="",AI82=""),"",EDATE(AH82,IF(AI82="Mensual",1,IF(AI82="Trimestral",3,IF(AI82="Semestral",6,12)))))</f>
        <v/>
      </c>
      <c r="AK82" s="17" t="str">
        <f aca="true">IF(AJ82="","",IF(AJ82&lt;TODAY(),"Vencida",IF(AJ82&lt;=TODAY()+30,"Por vencer","Vigente")))</f>
        <v/>
      </c>
      <c r="AL82" s="13"/>
    </row>
    <row r="83" customFormat="false" ht="15" hidden="false" customHeight="false" outlineLevel="0" collapsed="false">
      <c r="A83" s="13"/>
      <c r="B83" s="13"/>
      <c r="C83" s="13"/>
      <c r="D83" s="13"/>
      <c r="E83" s="13"/>
      <c r="F83" s="13"/>
      <c r="G83" s="13"/>
      <c r="H83" s="13"/>
      <c r="I83" s="13"/>
      <c r="J83" s="16"/>
      <c r="K83" s="13"/>
      <c r="L83" s="13"/>
      <c r="M83" s="14"/>
      <c r="N83" s="13"/>
      <c r="O83" s="13"/>
      <c r="P83" s="13"/>
      <c r="Q83" s="14"/>
      <c r="R83" s="19"/>
      <c r="S83" s="16"/>
      <c r="T83" s="13"/>
      <c r="U83" s="16"/>
      <c r="V83" s="17" t="str">
        <f aca="true">IF(A83="","",IF(OR(AND(U83&lt;&gt;"",U83&lt;TODAY()),AND(T83&lt;&gt;"",T83&lt;&gt;E83)),"Revisar versión",""))</f>
        <v/>
      </c>
      <c r="W83" s="13"/>
      <c r="X83" s="13"/>
      <c r="Y83" s="13"/>
      <c r="Z83" s="13"/>
      <c r="AA83" s="13"/>
      <c r="AB83" s="16"/>
      <c r="AC83" s="17" t="str">
        <f aca="false">IF(A83="","",IF(Z83="Prohibido","Crítico",IF(OR(N(R83)&gt;=9,L83="No"),"Crítico",IF(OR(N(R83)&gt;=7,V83&lt;&gt;""),"Alto",IF(N(R83)&gt;=4,"Medio","Bajo")))))</f>
        <v/>
      </c>
      <c r="AD83" s="17" t="str">
        <f aca="true">IF(S83="","",IF(TODAY()-S83&gt;IF(OR(P83="Crítica",P83="Alta"),30,90),"Escaneo caducado",""))</f>
        <v/>
      </c>
      <c r="AE83" s="13"/>
      <c r="AF83" s="13"/>
      <c r="AG83" s="13"/>
      <c r="AH83" s="16"/>
      <c r="AI83" s="13"/>
      <c r="AJ83" s="18" t="str">
        <f aca="false">IF(OR(AH83="",AI83=""),"",EDATE(AH83,IF(AI83="Mensual",1,IF(AI83="Trimestral",3,IF(AI83="Semestral",6,12)))))</f>
        <v/>
      </c>
      <c r="AK83" s="17" t="str">
        <f aca="true">IF(AJ83="","",IF(AJ83&lt;TODAY(),"Vencida",IF(AJ83&lt;=TODAY()+30,"Por vencer","Vigente")))</f>
        <v/>
      </c>
      <c r="AL83" s="13"/>
    </row>
    <row r="84" customFormat="false" ht="15" hidden="false" customHeight="false" outlineLevel="0" collapsed="false">
      <c r="A84" s="13"/>
      <c r="B84" s="13"/>
      <c r="C84" s="13"/>
      <c r="D84" s="13"/>
      <c r="E84" s="13"/>
      <c r="F84" s="13"/>
      <c r="G84" s="13"/>
      <c r="H84" s="13"/>
      <c r="I84" s="13"/>
      <c r="J84" s="16"/>
      <c r="K84" s="13"/>
      <c r="L84" s="13"/>
      <c r="M84" s="14"/>
      <c r="N84" s="13"/>
      <c r="O84" s="13"/>
      <c r="P84" s="13"/>
      <c r="Q84" s="14"/>
      <c r="R84" s="19"/>
      <c r="S84" s="16"/>
      <c r="T84" s="13"/>
      <c r="U84" s="16"/>
      <c r="V84" s="17" t="str">
        <f aca="true">IF(A84="","",IF(OR(AND(U84&lt;&gt;"",U84&lt;TODAY()),AND(T84&lt;&gt;"",T84&lt;&gt;E84)),"Revisar versión",""))</f>
        <v/>
      </c>
      <c r="W84" s="13"/>
      <c r="X84" s="13"/>
      <c r="Y84" s="13"/>
      <c r="Z84" s="13"/>
      <c r="AA84" s="13"/>
      <c r="AB84" s="16"/>
      <c r="AC84" s="17" t="str">
        <f aca="false">IF(A84="","",IF(Z84="Prohibido","Crítico",IF(OR(N(R84)&gt;=9,L84="No"),"Crítico",IF(OR(N(R84)&gt;=7,V84&lt;&gt;""),"Alto",IF(N(R84)&gt;=4,"Medio","Bajo")))))</f>
        <v/>
      </c>
      <c r="AD84" s="17" t="str">
        <f aca="true">IF(S84="","",IF(TODAY()-S84&gt;IF(OR(P84="Crítica",P84="Alta"),30,90),"Escaneo caducado",""))</f>
        <v/>
      </c>
      <c r="AE84" s="13"/>
      <c r="AF84" s="13"/>
      <c r="AG84" s="13"/>
      <c r="AH84" s="16"/>
      <c r="AI84" s="13"/>
      <c r="AJ84" s="18" t="str">
        <f aca="false">IF(OR(AH84="",AI84=""),"",EDATE(AH84,IF(AI84="Mensual",1,IF(AI84="Trimestral",3,IF(AI84="Semestral",6,12)))))</f>
        <v/>
      </c>
      <c r="AK84" s="17" t="str">
        <f aca="true">IF(AJ84="","",IF(AJ84&lt;TODAY(),"Vencida",IF(AJ84&lt;=TODAY()+30,"Por vencer","Vigente")))</f>
        <v/>
      </c>
      <c r="AL84" s="13"/>
    </row>
    <row r="85" customFormat="false" ht="15" hidden="false" customHeight="false" outlineLevel="0" collapsed="false">
      <c r="A85" s="13"/>
      <c r="B85" s="13"/>
      <c r="C85" s="13"/>
      <c r="D85" s="13"/>
      <c r="E85" s="13"/>
      <c r="F85" s="13"/>
      <c r="G85" s="13"/>
      <c r="H85" s="13"/>
      <c r="I85" s="13"/>
      <c r="J85" s="16"/>
      <c r="K85" s="13"/>
      <c r="L85" s="13"/>
      <c r="M85" s="14"/>
      <c r="N85" s="13"/>
      <c r="O85" s="13"/>
      <c r="P85" s="13"/>
      <c r="Q85" s="14"/>
      <c r="R85" s="19"/>
      <c r="S85" s="16"/>
      <c r="T85" s="13"/>
      <c r="U85" s="16"/>
      <c r="V85" s="17" t="str">
        <f aca="true">IF(A85="","",IF(OR(AND(U85&lt;&gt;"",U85&lt;TODAY()),AND(T85&lt;&gt;"",T85&lt;&gt;E85)),"Revisar versión",""))</f>
        <v/>
      </c>
      <c r="W85" s="13"/>
      <c r="X85" s="13"/>
      <c r="Y85" s="13"/>
      <c r="Z85" s="13"/>
      <c r="AA85" s="13"/>
      <c r="AB85" s="16"/>
      <c r="AC85" s="17" t="str">
        <f aca="false">IF(A85="","",IF(Z85="Prohibido","Crítico",IF(OR(N(R85)&gt;=9,L85="No"),"Crítico",IF(OR(N(R85)&gt;=7,V85&lt;&gt;""),"Alto",IF(N(R85)&gt;=4,"Medio","Bajo")))))</f>
        <v/>
      </c>
      <c r="AD85" s="17" t="str">
        <f aca="true">IF(S85="","",IF(TODAY()-S85&gt;IF(OR(P85="Crítica",P85="Alta"),30,90),"Escaneo caducado",""))</f>
        <v/>
      </c>
      <c r="AE85" s="13"/>
      <c r="AF85" s="13"/>
      <c r="AG85" s="13"/>
      <c r="AH85" s="16"/>
      <c r="AI85" s="13"/>
      <c r="AJ85" s="18" t="str">
        <f aca="false">IF(OR(AH85="",AI85=""),"",EDATE(AH85,IF(AI85="Mensual",1,IF(AI85="Trimestral",3,IF(AI85="Semestral",6,12)))))</f>
        <v/>
      </c>
      <c r="AK85" s="17" t="str">
        <f aca="true">IF(AJ85="","",IF(AJ85&lt;TODAY(),"Vencida",IF(AJ85&lt;=TODAY()+30,"Por vencer","Vigente")))</f>
        <v/>
      </c>
      <c r="AL85" s="13"/>
    </row>
    <row r="86" customFormat="false" ht="15" hidden="false" customHeight="false" outlineLevel="0" collapsed="false">
      <c r="A86" s="13"/>
      <c r="B86" s="13"/>
      <c r="C86" s="13"/>
      <c r="D86" s="13"/>
      <c r="E86" s="13"/>
      <c r="F86" s="13"/>
      <c r="G86" s="13"/>
      <c r="H86" s="13"/>
      <c r="I86" s="13"/>
      <c r="J86" s="16"/>
      <c r="K86" s="13"/>
      <c r="L86" s="13"/>
      <c r="M86" s="14"/>
      <c r="N86" s="13"/>
      <c r="O86" s="13"/>
      <c r="P86" s="13"/>
      <c r="Q86" s="14"/>
      <c r="R86" s="19"/>
      <c r="S86" s="16"/>
      <c r="T86" s="13"/>
      <c r="U86" s="16"/>
      <c r="V86" s="17" t="str">
        <f aca="true">IF(A86="","",IF(OR(AND(U86&lt;&gt;"",U86&lt;TODAY()),AND(T86&lt;&gt;"",T86&lt;&gt;E86)),"Revisar versión",""))</f>
        <v/>
      </c>
      <c r="W86" s="13"/>
      <c r="X86" s="13"/>
      <c r="Y86" s="13"/>
      <c r="Z86" s="13"/>
      <c r="AA86" s="13"/>
      <c r="AB86" s="16"/>
      <c r="AC86" s="17" t="str">
        <f aca="false">IF(A86="","",IF(Z86="Prohibido","Crítico",IF(OR(N(R86)&gt;=9,L86="No"),"Crítico",IF(OR(N(R86)&gt;=7,V86&lt;&gt;""),"Alto",IF(N(R86)&gt;=4,"Medio","Bajo")))))</f>
        <v/>
      </c>
      <c r="AD86" s="17" t="str">
        <f aca="true">IF(S86="","",IF(TODAY()-S86&gt;IF(OR(P86="Crítica",P86="Alta"),30,90),"Escaneo caducado",""))</f>
        <v/>
      </c>
      <c r="AE86" s="13"/>
      <c r="AF86" s="13"/>
      <c r="AG86" s="13"/>
      <c r="AH86" s="16"/>
      <c r="AI86" s="13"/>
      <c r="AJ86" s="18" t="str">
        <f aca="false">IF(OR(AH86="",AI86=""),"",EDATE(AH86,IF(AI86="Mensual",1,IF(AI86="Trimestral",3,IF(AI86="Semestral",6,12)))))</f>
        <v/>
      </c>
      <c r="AK86" s="17" t="str">
        <f aca="true">IF(AJ86="","",IF(AJ86&lt;TODAY(),"Vencida",IF(AJ86&lt;=TODAY()+30,"Por vencer","Vigente")))</f>
        <v/>
      </c>
      <c r="AL86" s="13"/>
    </row>
    <row r="87" customFormat="false" ht="15" hidden="false" customHeight="false" outlineLevel="0" collapsed="false">
      <c r="A87" s="13"/>
      <c r="B87" s="13"/>
      <c r="C87" s="13"/>
      <c r="D87" s="13"/>
      <c r="E87" s="13"/>
      <c r="F87" s="13"/>
      <c r="G87" s="13"/>
      <c r="H87" s="13"/>
      <c r="I87" s="13"/>
      <c r="J87" s="16"/>
      <c r="K87" s="13"/>
      <c r="L87" s="13"/>
      <c r="M87" s="14"/>
      <c r="N87" s="13"/>
      <c r="O87" s="13"/>
      <c r="P87" s="13"/>
      <c r="Q87" s="14"/>
      <c r="R87" s="19"/>
      <c r="S87" s="16"/>
      <c r="T87" s="13"/>
      <c r="U87" s="16"/>
      <c r="V87" s="17" t="str">
        <f aca="true">IF(A87="","",IF(OR(AND(U87&lt;&gt;"",U87&lt;TODAY()),AND(T87&lt;&gt;"",T87&lt;&gt;E87)),"Revisar versión",""))</f>
        <v/>
      </c>
      <c r="W87" s="13"/>
      <c r="X87" s="13"/>
      <c r="Y87" s="13"/>
      <c r="Z87" s="13"/>
      <c r="AA87" s="13"/>
      <c r="AB87" s="16"/>
      <c r="AC87" s="17" t="str">
        <f aca="false">IF(A87="","",IF(Z87="Prohibido","Crítico",IF(OR(N(R87)&gt;=9,L87="No"),"Crítico",IF(OR(N(R87)&gt;=7,V87&lt;&gt;""),"Alto",IF(N(R87)&gt;=4,"Medio","Bajo")))))</f>
        <v/>
      </c>
      <c r="AD87" s="17" t="str">
        <f aca="true">IF(S87="","",IF(TODAY()-S87&gt;IF(OR(P87="Crítica",P87="Alta"),30,90),"Escaneo caducado",""))</f>
        <v/>
      </c>
      <c r="AE87" s="13"/>
      <c r="AF87" s="13"/>
      <c r="AG87" s="13"/>
      <c r="AH87" s="16"/>
      <c r="AI87" s="13"/>
      <c r="AJ87" s="18" t="str">
        <f aca="false">IF(OR(AH87="",AI87=""),"",EDATE(AH87,IF(AI87="Mensual",1,IF(AI87="Trimestral",3,IF(AI87="Semestral",6,12)))))</f>
        <v/>
      </c>
      <c r="AK87" s="17" t="str">
        <f aca="true">IF(AJ87="","",IF(AJ87&lt;TODAY(),"Vencida",IF(AJ87&lt;=TODAY()+30,"Por vencer","Vigente")))</f>
        <v/>
      </c>
      <c r="AL87" s="13"/>
    </row>
    <row r="88" customFormat="false" ht="15" hidden="false" customHeight="false" outlineLevel="0" collapsed="false">
      <c r="A88" s="13"/>
      <c r="B88" s="13"/>
      <c r="C88" s="13"/>
      <c r="D88" s="13"/>
      <c r="E88" s="13"/>
      <c r="F88" s="13"/>
      <c r="G88" s="13"/>
      <c r="H88" s="13"/>
      <c r="I88" s="13"/>
      <c r="J88" s="16"/>
      <c r="K88" s="13"/>
      <c r="L88" s="13"/>
      <c r="M88" s="14"/>
      <c r="N88" s="13"/>
      <c r="O88" s="13"/>
      <c r="P88" s="13"/>
      <c r="Q88" s="14"/>
      <c r="R88" s="19"/>
      <c r="S88" s="16"/>
      <c r="T88" s="13"/>
      <c r="U88" s="16"/>
      <c r="V88" s="17" t="str">
        <f aca="true">IF(A88="","",IF(OR(AND(U88&lt;&gt;"",U88&lt;TODAY()),AND(T88&lt;&gt;"",T88&lt;&gt;E88)),"Revisar versión",""))</f>
        <v/>
      </c>
      <c r="W88" s="13"/>
      <c r="X88" s="13"/>
      <c r="Y88" s="13"/>
      <c r="Z88" s="13"/>
      <c r="AA88" s="13"/>
      <c r="AB88" s="16"/>
      <c r="AC88" s="17" t="str">
        <f aca="false">IF(A88="","",IF(Z88="Prohibido","Crítico",IF(OR(N(R88)&gt;=9,L88="No"),"Crítico",IF(OR(N(R88)&gt;=7,V88&lt;&gt;""),"Alto",IF(N(R88)&gt;=4,"Medio","Bajo")))))</f>
        <v/>
      </c>
      <c r="AD88" s="17" t="str">
        <f aca="true">IF(S88="","",IF(TODAY()-S88&gt;IF(OR(P88="Crítica",P88="Alta"),30,90),"Escaneo caducado",""))</f>
        <v/>
      </c>
      <c r="AE88" s="13"/>
      <c r="AF88" s="13"/>
      <c r="AG88" s="13"/>
      <c r="AH88" s="16"/>
      <c r="AI88" s="13"/>
      <c r="AJ88" s="18" t="str">
        <f aca="false">IF(OR(AH88="",AI88=""),"",EDATE(AH88,IF(AI88="Mensual",1,IF(AI88="Trimestral",3,IF(AI88="Semestral",6,12)))))</f>
        <v/>
      </c>
      <c r="AK88" s="17" t="str">
        <f aca="true">IF(AJ88="","",IF(AJ88&lt;TODAY(),"Vencida",IF(AJ88&lt;=TODAY()+30,"Por vencer","Vigente")))</f>
        <v/>
      </c>
      <c r="AL88" s="13"/>
    </row>
    <row r="89" customFormat="false" ht="15" hidden="false" customHeight="false" outlineLevel="0" collapsed="false">
      <c r="A89" s="13"/>
      <c r="B89" s="13"/>
      <c r="C89" s="13"/>
      <c r="D89" s="13"/>
      <c r="E89" s="13"/>
      <c r="F89" s="13"/>
      <c r="G89" s="13"/>
      <c r="H89" s="13"/>
      <c r="I89" s="13"/>
      <c r="J89" s="16"/>
      <c r="K89" s="13"/>
      <c r="L89" s="13"/>
      <c r="M89" s="14"/>
      <c r="N89" s="13"/>
      <c r="O89" s="13"/>
      <c r="P89" s="13"/>
      <c r="Q89" s="14"/>
      <c r="R89" s="19"/>
      <c r="S89" s="16"/>
      <c r="T89" s="13"/>
      <c r="U89" s="16"/>
      <c r="V89" s="17" t="str">
        <f aca="true">IF(A89="","",IF(OR(AND(U89&lt;&gt;"",U89&lt;TODAY()),AND(T89&lt;&gt;"",T89&lt;&gt;E89)),"Revisar versión",""))</f>
        <v/>
      </c>
      <c r="W89" s="13"/>
      <c r="X89" s="13"/>
      <c r="Y89" s="13"/>
      <c r="Z89" s="13"/>
      <c r="AA89" s="13"/>
      <c r="AB89" s="16"/>
      <c r="AC89" s="17" t="str">
        <f aca="false">IF(A89="","",IF(Z89="Prohibido","Crítico",IF(OR(N(R89)&gt;=9,L89="No"),"Crítico",IF(OR(N(R89)&gt;=7,V89&lt;&gt;""),"Alto",IF(N(R89)&gt;=4,"Medio","Bajo")))))</f>
        <v/>
      </c>
      <c r="AD89" s="17" t="str">
        <f aca="true">IF(S89="","",IF(TODAY()-S89&gt;IF(OR(P89="Crítica",P89="Alta"),30,90),"Escaneo caducado",""))</f>
        <v/>
      </c>
      <c r="AE89" s="13"/>
      <c r="AF89" s="13"/>
      <c r="AG89" s="13"/>
      <c r="AH89" s="16"/>
      <c r="AI89" s="13"/>
      <c r="AJ89" s="18" t="str">
        <f aca="false">IF(OR(AH89="",AI89=""),"",EDATE(AH89,IF(AI89="Mensual",1,IF(AI89="Trimestral",3,IF(AI89="Semestral",6,12)))))</f>
        <v/>
      </c>
      <c r="AK89" s="17" t="str">
        <f aca="true">IF(AJ89="","",IF(AJ89&lt;TODAY(),"Vencida",IF(AJ89&lt;=TODAY()+30,"Por vencer","Vigente")))</f>
        <v/>
      </c>
      <c r="AL89" s="13"/>
    </row>
    <row r="90" customFormat="false" ht="15" hidden="false" customHeight="false" outlineLevel="0" collapsed="false">
      <c r="A90" s="13"/>
      <c r="B90" s="13"/>
      <c r="C90" s="13"/>
      <c r="D90" s="13"/>
      <c r="E90" s="13"/>
      <c r="F90" s="13"/>
      <c r="G90" s="13"/>
      <c r="H90" s="13"/>
      <c r="I90" s="13"/>
      <c r="J90" s="16"/>
      <c r="K90" s="13"/>
      <c r="L90" s="13"/>
      <c r="M90" s="14"/>
      <c r="N90" s="13"/>
      <c r="O90" s="13"/>
      <c r="P90" s="13"/>
      <c r="Q90" s="14"/>
      <c r="R90" s="19"/>
      <c r="S90" s="16"/>
      <c r="T90" s="13"/>
      <c r="U90" s="16"/>
      <c r="V90" s="17" t="str">
        <f aca="true">IF(A90="","",IF(OR(AND(U90&lt;&gt;"",U90&lt;TODAY()),AND(T90&lt;&gt;"",T90&lt;&gt;E90)),"Revisar versión",""))</f>
        <v/>
      </c>
      <c r="W90" s="13"/>
      <c r="X90" s="13"/>
      <c r="Y90" s="13"/>
      <c r="Z90" s="13"/>
      <c r="AA90" s="13"/>
      <c r="AB90" s="16"/>
      <c r="AC90" s="17" t="str">
        <f aca="false">IF(A90="","",IF(Z90="Prohibido","Crítico",IF(OR(N(R90)&gt;=9,L90="No"),"Crítico",IF(OR(N(R90)&gt;=7,V90&lt;&gt;""),"Alto",IF(N(R90)&gt;=4,"Medio","Bajo")))))</f>
        <v/>
      </c>
      <c r="AD90" s="17" t="str">
        <f aca="true">IF(S90="","",IF(TODAY()-S90&gt;IF(OR(P90="Crítica",P90="Alta"),30,90),"Escaneo caducado",""))</f>
        <v/>
      </c>
      <c r="AE90" s="13"/>
      <c r="AF90" s="13"/>
      <c r="AG90" s="13"/>
      <c r="AH90" s="16"/>
      <c r="AI90" s="13"/>
      <c r="AJ90" s="18" t="str">
        <f aca="false">IF(OR(AH90="",AI90=""),"",EDATE(AH90,IF(AI90="Mensual",1,IF(AI90="Trimestral",3,IF(AI90="Semestral",6,12)))))</f>
        <v/>
      </c>
      <c r="AK90" s="17" t="str">
        <f aca="true">IF(AJ90="","",IF(AJ90&lt;TODAY(),"Vencida",IF(AJ90&lt;=TODAY()+30,"Por vencer","Vigente")))</f>
        <v/>
      </c>
      <c r="AL90" s="13"/>
    </row>
    <row r="91" customFormat="false" ht="15" hidden="false" customHeight="false" outlineLevel="0" collapsed="false">
      <c r="A91" s="13"/>
      <c r="B91" s="13"/>
      <c r="C91" s="13"/>
      <c r="D91" s="13"/>
      <c r="E91" s="13"/>
      <c r="F91" s="13"/>
      <c r="G91" s="13"/>
      <c r="H91" s="13"/>
      <c r="I91" s="13"/>
      <c r="J91" s="16"/>
      <c r="K91" s="13"/>
      <c r="L91" s="13"/>
      <c r="M91" s="14"/>
      <c r="N91" s="13"/>
      <c r="O91" s="13"/>
      <c r="P91" s="13"/>
      <c r="Q91" s="14"/>
      <c r="R91" s="19"/>
      <c r="S91" s="16"/>
      <c r="T91" s="13"/>
      <c r="U91" s="16"/>
      <c r="V91" s="17" t="str">
        <f aca="true">IF(A91="","",IF(OR(AND(U91&lt;&gt;"",U91&lt;TODAY()),AND(T91&lt;&gt;"",T91&lt;&gt;E91)),"Revisar versión",""))</f>
        <v/>
      </c>
      <c r="W91" s="13"/>
      <c r="X91" s="13"/>
      <c r="Y91" s="13"/>
      <c r="Z91" s="13"/>
      <c r="AA91" s="13"/>
      <c r="AB91" s="16"/>
      <c r="AC91" s="17" t="str">
        <f aca="false">IF(A91="","",IF(Z91="Prohibido","Crítico",IF(OR(N(R91)&gt;=9,L91="No"),"Crítico",IF(OR(N(R91)&gt;=7,V91&lt;&gt;""),"Alto",IF(N(R91)&gt;=4,"Medio","Bajo")))))</f>
        <v/>
      </c>
      <c r="AD91" s="17" t="str">
        <f aca="true">IF(S91="","",IF(TODAY()-S91&gt;IF(OR(P91="Crítica",P91="Alta"),30,90),"Escaneo caducado",""))</f>
        <v/>
      </c>
      <c r="AE91" s="13"/>
      <c r="AF91" s="13"/>
      <c r="AG91" s="13"/>
      <c r="AH91" s="16"/>
      <c r="AI91" s="13"/>
      <c r="AJ91" s="18" t="str">
        <f aca="false">IF(OR(AH91="",AI91=""),"",EDATE(AH91,IF(AI91="Mensual",1,IF(AI91="Trimestral",3,IF(AI91="Semestral",6,12)))))</f>
        <v/>
      </c>
      <c r="AK91" s="17" t="str">
        <f aca="true">IF(AJ91="","",IF(AJ91&lt;TODAY(),"Vencida",IF(AJ91&lt;=TODAY()+30,"Por vencer","Vigente")))</f>
        <v/>
      </c>
      <c r="AL91" s="13"/>
    </row>
    <row r="92" customFormat="false" ht="15" hidden="false" customHeight="false" outlineLevel="0" collapsed="false">
      <c r="A92" s="13"/>
      <c r="B92" s="13"/>
      <c r="C92" s="13"/>
      <c r="D92" s="13"/>
      <c r="E92" s="13"/>
      <c r="F92" s="13"/>
      <c r="G92" s="13"/>
      <c r="H92" s="13"/>
      <c r="I92" s="13"/>
      <c r="J92" s="16"/>
      <c r="K92" s="13"/>
      <c r="L92" s="13"/>
      <c r="M92" s="14"/>
      <c r="N92" s="13"/>
      <c r="O92" s="13"/>
      <c r="P92" s="13"/>
      <c r="Q92" s="14"/>
      <c r="R92" s="19"/>
      <c r="S92" s="16"/>
      <c r="T92" s="13"/>
      <c r="U92" s="16"/>
      <c r="V92" s="17" t="str">
        <f aca="true">IF(A92="","",IF(OR(AND(U92&lt;&gt;"",U92&lt;TODAY()),AND(T92&lt;&gt;"",T92&lt;&gt;E92)),"Revisar versión",""))</f>
        <v/>
      </c>
      <c r="W92" s="13"/>
      <c r="X92" s="13"/>
      <c r="Y92" s="13"/>
      <c r="Z92" s="13"/>
      <c r="AA92" s="13"/>
      <c r="AB92" s="16"/>
      <c r="AC92" s="17" t="str">
        <f aca="false">IF(A92="","",IF(Z92="Prohibido","Crítico",IF(OR(N(R92)&gt;=9,L92="No"),"Crítico",IF(OR(N(R92)&gt;=7,V92&lt;&gt;""),"Alto",IF(N(R92)&gt;=4,"Medio","Bajo")))))</f>
        <v/>
      </c>
      <c r="AD92" s="17" t="str">
        <f aca="true">IF(S92="","",IF(TODAY()-S92&gt;IF(OR(P92="Crítica",P92="Alta"),30,90),"Escaneo caducado",""))</f>
        <v/>
      </c>
      <c r="AE92" s="13"/>
      <c r="AF92" s="13"/>
      <c r="AG92" s="13"/>
      <c r="AH92" s="16"/>
      <c r="AI92" s="13"/>
      <c r="AJ92" s="18" t="str">
        <f aca="false">IF(OR(AH92="",AI92=""),"",EDATE(AH92,IF(AI92="Mensual",1,IF(AI92="Trimestral",3,IF(AI92="Semestral",6,12)))))</f>
        <v/>
      </c>
      <c r="AK92" s="17" t="str">
        <f aca="true">IF(AJ92="","",IF(AJ92&lt;TODAY(),"Vencida",IF(AJ92&lt;=TODAY()+30,"Por vencer","Vigente")))</f>
        <v/>
      </c>
      <c r="AL92" s="13"/>
    </row>
    <row r="93" customFormat="false" ht="15" hidden="false" customHeight="false" outlineLevel="0" collapsed="false">
      <c r="A93" s="13"/>
      <c r="B93" s="13"/>
      <c r="C93" s="13"/>
      <c r="D93" s="13"/>
      <c r="E93" s="13"/>
      <c r="F93" s="13"/>
      <c r="G93" s="13"/>
      <c r="H93" s="13"/>
      <c r="I93" s="13"/>
      <c r="J93" s="16"/>
      <c r="K93" s="13"/>
      <c r="L93" s="13"/>
      <c r="M93" s="14"/>
      <c r="N93" s="13"/>
      <c r="O93" s="13"/>
      <c r="P93" s="13"/>
      <c r="Q93" s="14"/>
      <c r="R93" s="19"/>
      <c r="S93" s="16"/>
      <c r="T93" s="13"/>
      <c r="U93" s="16"/>
      <c r="V93" s="17" t="str">
        <f aca="true">IF(A93="","",IF(OR(AND(U93&lt;&gt;"",U93&lt;TODAY()),AND(T93&lt;&gt;"",T93&lt;&gt;E93)),"Revisar versión",""))</f>
        <v/>
      </c>
      <c r="W93" s="13"/>
      <c r="X93" s="13"/>
      <c r="Y93" s="13"/>
      <c r="Z93" s="13"/>
      <c r="AA93" s="13"/>
      <c r="AB93" s="16"/>
      <c r="AC93" s="17" t="str">
        <f aca="false">IF(A93="","",IF(Z93="Prohibido","Crítico",IF(OR(N(R93)&gt;=9,L93="No"),"Crítico",IF(OR(N(R93)&gt;=7,V93&lt;&gt;""),"Alto",IF(N(R93)&gt;=4,"Medio","Bajo")))))</f>
        <v/>
      </c>
      <c r="AD93" s="17" t="str">
        <f aca="true">IF(S93="","",IF(TODAY()-S93&gt;IF(OR(P93="Crítica",P93="Alta"),30,90),"Escaneo caducado",""))</f>
        <v/>
      </c>
      <c r="AE93" s="13"/>
      <c r="AF93" s="13"/>
      <c r="AG93" s="13"/>
      <c r="AH93" s="16"/>
      <c r="AI93" s="13"/>
      <c r="AJ93" s="18" t="str">
        <f aca="false">IF(OR(AH93="",AI93=""),"",EDATE(AH93,IF(AI93="Mensual",1,IF(AI93="Trimestral",3,IF(AI93="Semestral",6,12)))))</f>
        <v/>
      </c>
      <c r="AK93" s="17" t="str">
        <f aca="true">IF(AJ93="","",IF(AJ93&lt;TODAY(),"Vencida",IF(AJ93&lt;=TODAY()+30,"Por vencer","Vigente")))</f>
        <v/>
      </c>
      <c r="AL93" s="13"/>
    </row>
    <row r="94" customFormat="false" ht="15" hidden="false" customHeight="false" outlineLevel="0" collapsed="false">
      <c r="A94" s="13"/>
      <c r="B94" s="13"/>
      <c r="C94" s="13"/>
      <c r="D94" s="13"/>
      <c r="E94" s="13"/>
      <c r="F94" s="13"/>
      <c r="G94" s="13"/>
      <c r="H94" s="13"/>
      <c r="I94" s="13"/>
      <c r="J94" s="16"/>
      <c r="K94" s="13"/>
      <c r="L94" s="13"/>
      <c r="M94" s="14"/>
      <c r="N94" s="13"/>
      <c r="O94" s="13"/>
      <c r="P94" s="13"/>
      <c r="Q94" s="14"/>
      <c r="R94" s="19"/>
      <c r="S94" s="16"/>
      <c r="T94" s="13"/>
      <c r="U94" s="16"/>
      <c r="V94" s="17" t="str">
        <f aca="true">IF(A94="","",IF(OR(AND(U94&lt;&gt;"",U94&lt;TODAY()),AND(T94&lt;&gt;"",T94&lt;&gt;E94)),"Revisar versión",""))</f>
        <v/>
      </c>
      <c r="W94" s="13"/>
      <c r="X94" s="13"/>
      <c r="Y94" s="13"/>
      <c r="Z94" s="13"/>
      <c r="AA94" s="13"/>
      <c r="AB94" s="16"/>
      <c r="AC94" s="17" t="str">
        <f aca="false">IF(A94="","",IF(Z94="Prohibido","Crítico",IF(OR(N(R94)&gt;=9,L94="No"),"Crítico",IF(OR(N(R94)&gt;=7,V94&lt;&gt;""),"Alto",IF(N(R94)&gt;=4,"Medio","Bajo")))))</f>
        <v/>
      </c>
      <c r="AD94" s="17" t="str">
        <f aca="true">IF(S94="","",IF(TODAY()-S94&gt;IF(OR(P94="Crítica",P94="Alta"),30,90),"Escaneo caducado",""))</f>
        <v/>
      </c>
      <c r="AE94" s="13"/>
      <c r="AF94" s="13"/>
      <c r="AG94" s="13"/>
      <c r="AH94" s="16"/>
      <c r="AI94" s="13"/>
      <c r="AJ94" s="18" t="str">
        <f aca="false">IF(OR(AH94="",AI94=""),"",EDATE(AH94,IF(AI94="Mensual",1,IF(AI94="Trimestral",3,IF(AI94="Semestral",6,12)))))</f>
        <v/>
      </c>
      <c r="AK94" s="17" t="str">
        <f aca="true">IF(AJ94="","",IF(AJ94&lt;TODAY(),"Vencida",IF(AJ94&lt;=TODAY()+30,"Por vencer","Vigente")))</f>
        <v/>
      </c>
      <c r="AL94" s="13"/>
    </row>
    <row r="95" customFormat="false" ht="15" hidden="false" customHeight="false" outlineLevel="0" collapsed="false">
      <c r="A95" s="13"/>
      <c r="B95" s="13"/>
      <c r="C95" s="13"/>
      <c r="D95" s="13"/>
      <c r="E95" s="13"/>
      <c r="F95" s="13"/>
      <c r="G95" s="13"/>
      <c r="H95" s="13"/>
      <c r="I95" s="13"/>
      <c r="J95" s="16"/>
      <c r="K95" s="13"/>
      <c r="L95" s="13"/>
      <c r="M95" s="14"/>
      <c r="N95" s="13"/>
      <c r="O95" s="13"/>
      <c r="P95" s="13"/>
      <c r="Q95" s="14"/>
      <c r="R95" s="19"/>
      <c r="S95" s="16"/>
      <c r="T95" s="13"/>
      <c r="U95" s="16"/>
      <c r="V95" s="17" t="str">
        <f aca="true">IF(A95="","",IF(OR(AND(U95&lt;&gt;"",U95&lt;TODAY()),AND(T95&lt;&gt;"",T95&lt;&gt;E95)),"Revisar versión",""))</f>
        <v/>
      </c>
      <c r="W95" s="13"/>
      <c r="X95" s="13"/>
      <c r="Y95" s="13"/>
      <c r="Z95" s="13"/>
      <c r="AA95" s="13"/>
      <c r="AB95" s="16"/>
      <c r="AC95" s="17" t="str">
        <f aca="false">IF(A95="","",IF(Z95="Prohibido","Crítico",IF(OR(N(R95)&gt;=9,L95="No"),"Crítico",IF(OR(N(R95)&gt;=7,V95&lt;&gt;""),"Alto",IF(N(R95)&gt;=4,"Medio","Bajo")))))</f>
        <v/>
      </c>
      <c r="AD95" s="17" t="str">
        <f aca="true">IF(S95="","",IF(TODAY()-S95&gt;IF(OR(P95="Crítica",P95="Alta"),30,90),"Escaneo caducado",""))</f>
        <v/>
      </c>
      <c r="AE95" s="13"/>
      <c r="AF95" s="13"/>
      <c r="AG95" s="13"/>
      <c r="AH95" s="16"/>
      <c r="AI95" s="13"/>
      <c r="AJ95" s="18" t="str">
        <f aca="false">IF(OR(AH95="",AI95=""),"",EDATE(AH95,IF(AI95="Mensual",1,IF(AI95="Trimestral",3,IF(AI95="Semestral",6,12)))))</f>
        <v/>
      </c>
      <c r="AK95" s="17" t="str">
        <f aca="true">IF(AJ95="","",IF(AJ95&lt;TODAY(),"Vencida",IF(AJ95&lt;=TODAY()+30,"Por vencer","Vigente")))</f>
        <v/>
      </c>
      <c r="AL95" s="13"/>
    </row>
    <row r="96" customFormat="false" ht="15" hidden="false" customHeight="false" outlineLevel="0" collapsed="false">
      <c r="A96" s="13"/>
      <c r="B96" s="13"/>
      <c r="C96" s="13"/>
      <c r="D96" s="13"/>
      <c r="E96" s="13"/>
      <c r="F96" s="13"/>
      <c r="G96" s="13"/>
      <c r="H96" s="13"/>
      <c r="I96" s="13"/>
      <c r="J96" s="16"/>
      <c r="K96" s="13"/>
      <c r="L96" s="13"/>
      <c r="M96" s="14"/>
      <c r="N96" s="13"/>
      <c r="O96" s="13"/>
      <c r="P96" s="13"/>
      <c r="Q96" s="14"/>
      <c r="R96" s="19"/>
      <c r="S96" s="16"/>
      <c r="T96" s="13"/>
      <c r="U96" s="16"/>
      <c r="V96" s="17" t="str">
        <f aca="true">IF(A96="","",IF(OR(AND(U96&lt;&gt;"",U96&lt;TODAY()),AND(T96&lt;&gt;"",T96&lt;&gt;E96)),"Revisar versión",""))</f>
        <v/>
      </c>
      <c r="W96" s="13"/>
      <c r="X96" s="13"/>
      <c r="Y96" s="13"/>
      <c r="Z96" s="13"/>
      <c r="AA96" s="13"/>
      <c r="AB96" s="16"/>
      <c r="AC96" s="17" t="str">
        <f aca="false">IF(A96="","",IF(Z96="Prohibido","Crítico",IF(OR(N(R96)&gt;=9,L96="No"),"Crítico",IF(OR(N(R96)&gt;=7,V96&lt;&gt;""),"Alto",IF(N(R96)&gt;=4,"Medio","Bajo")))))</f>
        <v/>
      </c>
      <c r="AD96" s="17" t="str">
        <f aca="true">IF(S96="","",IF(TODAY()-S96&gt;IF(OR(P96="Crítica",P96="Alta"),30,90),"Escaneo caducado",""))</f>
        <v/>
      </c>
      <c r="AE96" s="13"/>
      <c r="AF96" s="13"/>
      <c r="AG96" s="13"/>
      <c r="AH96" s="16"/>
      <c r="AI96" s="13"/>
      <c r="AJ96" s="18" t="str">
        <f aca="false">IF(OR(AH96="",AI96=""),"",EDATE(AH96,IF(AI96="Mensual",1,IF(AI96="Trimestral",3,IF(AI96="Semestral",6,12)))))</f>
        <v/>
      </c>
      <c r="AK96" s="17" t="str">
        <f aca="true">IF(AJ96="","",IF(AJ96&lt;TODAY(),"Vencida",IF(AJ96&lt;=TODAY()+30,"Por vencer","Vigente")))</f>
        <v/>
      </c>
      <c r="AL96" s="13"/>
    </row>
    <row r="97" customFormat="false" ht="15" hidden="false" customHeight="false" outlineLevel="0" collapsed="false">
      <c r="A97" s="13"/>
      <c r="B97" s="13"/>
      <c r="C97" s="13"/>
      <c r="D97" s="13"/>
      <c r="E97" s="13"/>
      <c r="F97" s="13"/>
      <c r="G97" s="13"/>
      <c r="H97" s="13"/>
      <c r="I97" s="13"/>
      <c r="J97" s="16"/>
      <c r="K97" s="13"/>
      <c r="L97" s="13"/>
      <c r="M97" s="14"/>
      <c r="N97" s="13"/>
      <c r="O97" s="13"/>
      <c r="P97" s="13"/>
      <c r="Q97" s="14"/>
      <c r="R97" s="19"/>
      <c r="S97" s="16"/>
      <c r="T97" s="13"/>
      <c r="U97" s="16"/>
      <c r="V97" s="17" t="str">
        <f aca="true">IF(A97="","",IF(OR(AND(U97&lt;&gt;"",U97&lt;TODAY()),AND(T97&lt;&gt;"",T97&lt;&gt;E97)),"Revisar versión",""))</f>
        <v/>
      </c>
      <c r="W97" s="13"/>
      <c r="X97" s="13"/>
      <c r="Y97" s="13"/>
      <c r="Z97" s="13"/>
      <c r="AA97" s="13"/>
      <c r="AB97" s="16"/>
      <c r="AC97" s="17" t="str">
        <f aca="false">IF(A97="","",IF(Z97="Prohibido","Crítico",IF(OR(N(R97)&gt;=9,L97="No"),"Crítico",IF(OR(N(R97)&gt;=7,V97&lt;&gt;""),"Alto",IF(N(R97)&gt;=4,"Medio","Bajo")))))</f>
        <v/>
      </c>
      <c r="AD97" s="17" t="str">
        <f aca="true">IF(S97="","",IF(TODAY()-S97&gt;IF(OR(P97="Crítica",P97="Alta"),30,90),"Escaneo caducado",""))</f>
        <v/>
      </c>
      <c r="AE97" s="13"/>
      <c r="AF97" s="13"/>
      <c r="AG97" s="13"/>
      <c r="AH97" s="16"/>
      <c r="AI97" s="13"/>
      <c r="AJ97" s="18" t="str">
        <f aca="false">IF(OR(AH97="",AI97=""),"",EDATE(AH97,IF(AI97="Mensual",1,IF(AI97="Trimestral",3,IF(AI97="Semestral",6,12)))))</f>
        <v/>
      </c>
      <c r="AK97" s="17" t="str">
        <f aca="true">IF(AJ97="","",IF(AJ97&lt;TODAY(),"Vencida",IF(AJ97&lt;=TODAY()+30,"Por vencer","Vigente")))</f>
        <v/>
      </c>
      <c r="AL97" s="13"/>
    </row>
    <row r="98" customFormat="false" ht="15" hidden="false" customHeight="false" outlineLevel="0" collapsed="false">
      <c r="A98" s="13"/>
      <c r="B98" s="13"/>
      <c r="C98" s="13"/>
      <c r="D98" s="13"/>
      <c r="E98" s="13"/>
      <c r="F98" s="13"/>
      <c r="G98" s="13"/>
      <c r="H98" s="13"/>
      <c r="I98" s="13"/>
      <c r="J98" s="16"/>
      <c r="K98" s="13"/>
      <c r="L98" s="13"/>
      <c r="M98" s="14"/>
      <c r="N98" s="13"/>
      <c r="O98" s="13"/>
      <c r="P98" s="13"/>
      <c r="Q98" s="14"/>
      <c r="R98" s="19"/>
      <c r="S98" s="16"/>
      <c r="T98" s="13"/>
      <c r="U98" s="16"/>
      <c r="V98" s="17" t="str">
        <f aca="true">IF(A98="","",IF(OR(AND(U98&lt;&gt;"",U98&lt;TODAY()),AND(T98&lt;&gt;"",T98&lt;&gt;E98)),"Revisar versión",""))</f>
        <v/>
      </c>
      <c r="W98" s="13"/>
      <c r="X98" s="13"/>
      <c r="Y98" s="13"/>
      <c r="Z98" s="13"/>
      <c r="AA98" s="13"/>
      <c r="AB98" s="16"/>
      <c r="AC98" s="17" t="str">
        <f aca="false">IF(A98="","",IF(Z98="Prohibido","Crítico",IF(OR(N(R98)&gt;=9,L98="No"),"Crítico",IF(OR(N(R98)&gt;=7,V98&lt;&gt;""),"Alto",IF(N(R98)&gt;=4,"Medio","Bajo")))))</f>
        <v/>
      </c>
      <c r="AD98" s="17" t="str">
        <f aca="true">IF(S98="","",IF(TODAY()-S98&gt;IF(OR(P98="Crítica",P98="Alta"),30,90),"Escaneo caducado",""))</f>
        <v/>
      </c>
      <c r="AE98" s="13"/>
      <c r="AF98" s="13"/>
      <c r="AG98" s="13"/>
      <c r="AH98" s="16"/>
      <c r="AI98" s="13"/>
      <c r="AJ98" s="18" t="str">
        <f aca="false">IF(OR(AH98="",AI98=""),"",EDATE(AH98,IF(AI98="Mensual",1,IF(AI98="Trimestral",3,IF(AI98="Semestral",6,12)))))</f>
        <v/>
      </c>
      <c r="AK98" s="17" t="str">
        <f aca="true">IF(AJ98="","",IF(AJ98&lt;TODAY(),"Vencida",IF(AJ98&lt;=TODAY()+30,"Por vencer","Vigente")))</f>
        <v/>
      </c>
      <c r="AL98" s="13"/>
    </row>
    <row r="99" customFormat="false" ht="15" hidden="false" customHeight="false" outlineLevel="0" collapsed="false">
      <c r="A99" s="13"/>
      <c r="B99" s="13"/>
      <c r="C99" s="13"/>
      <c r="D99" s="13"/>
      <c r="E99" s="13"/>
      <c r="F99" s="13"/>
      <c r="G99" s="13"/>
      <c r="H99" s="13"/>
      <c r="I99" s="13"/>
      <c r="J99" s="16"/>
      <c r="K99" s="13"/>
      <c r="L99" s="13"/>
      <c r="M99" s="14"/>
      <c r="N99" s="13"/>
      <c r="O99" s="13"/>
      <c r="P99" s="13"/>
      <c r="Q99" s="14"/>
      <c r="R99" s="19"/>
      <c r="S99" s="16"/>
      <c r="T99" s="13"/>
      <c r="U99" s="16"/>
      <c r="V99" s="17" t="str">
        <f aca="true">IF(A99="","",IF(OR(AND(U99&lt;&gt;"",U99&lt;TODAY()),AND(T99&lt;&gt;"",T99&lt;&gt;E99)),"Revisar versión",""))</f>
        <v/>
      </c>
      <c r="W99" s="13"/>
      <c r="X99" s="13"/>
      <c r="Y99" s="13"/>
      <c r="Z99" s="13"/>
      <c r="AA99" s="13"/>
      <c r="AB99" s="16"/>
      <c r="AC99" s="17" t="str">
        <f aca="false">IF(A99="","",IF(Z99="Prohibido","Crítico",IF(OR(N(R99)&gt;=9,L99="No"),"Crítico",IF(OR(N(R99)&gt;=7,V99&lt;&gt;""),"Alto",IF(N(R99)&gt;=4,"Medio","Bajo")))))</f>
        <v/>
      </c>
      <c r="AD99" s="17" t="str">
        <f aca="true">IF(S99="","",IF(TODAY()-S99&gt;IF(OR(P99="Crítica",P99="Alta"),30,90),"Escaneo caducado",""))</f>
        <v/>
      </c>
      <c r="AE99" s="13"/>
      <c r="AF99" s="13"/>
      <c r="AG99" s="13"/>
      <c r="AH99" s="16"/>
      <c r="AI99" s="13"/>
      <c r="AJ99" s="18" t="str">
        <f aca="false">IF(OR(AH99="",AI99=""),"",EDATE(AH99,IF(AI99="Mensual",1,IF(AI99="Trimestral",3,IF(AI99="Semestral",6,12)))))</f>
        <v/>
      </c>
      <c r="AK99" s="17" t="str">
        <f aca="true">IF(AJ99="","",IF(AJ99&lt;TODAY(),"Vencida",IF(AJ99&lt;=TODAY()+30,"Por vencer","Vigente")))</f>
        <v/>
      </c>
      <c r="AL99" s="13"/>
    </row>
    <row r="100" customFormat="false" ht="15" hidden="false" customHeight="false" outlineLevel="0" collapsed="false">
      <c r="A100" s="13"/>
      <c r="B100" s="13"/>
      <c r="C100" s="13"/>
      <c r="D100" s="13"/>
      <c r="E100" s="13"/>
      <c r="F100" s="13"/>
      <c r="G100" s="13"/>
      <c r="H100" s="13"/>
      <c r="I100" s="13"/>
      <c r="J100" s="16"/>
      <c r="K100" s="13"/>
      <c r="L100" s="13"/>
      <c r="M100" s="14"/>
      <c r="N100" s="13"/>
      <c r="O100" s="13"/>
      <c r="P100" s="13"/>
      <c r="Q100" s="14"/>
      <c r="R100" s="19"/>
      <c r="S100" s="16"/>
      <c r="T100" s="13"/>
      <c r="U100" s="16"/>
      <c r="V100" s="17" t="str">
        <f aca="true">IF(A100="","",IF(OR(AND(U100&lt;&gt;"",U100&lt;TODAY()),AND(T100&lt;&gt;"",T100&lt;&gt;E100)),"Revisar versión",""))</f>
        <v/>
      </c>
      <c r="W100" s="13"/>
      <c r="X100" s="13"/>
      <c r="Y100" s="13"/>
      <c r="Z100" s="13"/>
      <c r="AA100" s="13"/>
      <c r="AB100" s="16"/>
      <c r="AC100" s="17" t="str">
        <f aca="false">IF(A100="","",IF(Z100="Prohibido","Crítico",IF(OR(N(R100)&gt;=9,L100="No"),"Crítico",IF(OR(N(R100)&gt;=7,V100&lt;&gt;""),"Alto",IF(N(R100)&gt;=4,"Medio","Bajo")))))</f>
        <v/>
      </c>
      <c r="AD100" s="17" t="str">
        <f aca="true">IF(S100="","",IF(TODAY()-S100&gt;IF(OR(P100="Crítica",P100="Alta"),30,90),"Escaneo caducado",""))</f>
        <v/>
      </c>
      <c r="AE100" s="13"/>
      <c r="AF100" s="13"/>
      <c r="AG100" s="13"/>
      <c r="AH100" s="16"/>
      <c r="AI100" s="13"/>
      <c r="AJ100" s="18" t="str">
        <f aca="false">IF(OR(AH100="",AI100=""),"",EDATE(AH100,IF(AI100="Mensual",1,IF(AI100="Trimestral",3,IF(AI100="Semestral",6,12)))))</f>
        <v/>
      </c>
      <c r="AK100" s="17" t="str">
        <f aca="true">IF(AJ100="","",IF(AJ100&lt;TODAY(),"Vencida",IF(AJ100&lt;=TODAY()+30,"Por vencer","Vigente")))</f>
        <v/>
      </c>
      <c r="AL100" s="13"/>
    </row>
    <row r="101" customFormat="false" ht="15" hidden="false" customHeight="false" outlineLevel="0" collapsed="false">
      <c r="A101" s="13"/>
      <c r="B101" s="13"/>
      <c r="C101" s="13"/>
      <c r="D101" s="13"/>
      <c r="E101" s="13"/>
      <c r="F101" s="13"/>
      <c r="G101" s="13"/>
      <c r="H101" s="13"/>
      <c r="I101" s="13"/>
      <c r="J101" s="16"/>
      <c r="K101" s="13"/>
      <c r="L101" s="13"/>
      <c r="M101" s="14"/>
      <c r="N101" s="13"/>
      <c r="O101" s="13"/>
      <c r="P101" s="13"/>
      <c r="Q101" s="14"/>
      <c r="R101" s="19"/>
      <c r="S101" s="16"/>
      <c r="T101" s="13"/>
      <c r="U101" s="16"/>
      <c r="V101" s="17" t="str">
        <f aca="true">IF(A101="","",IF(OR(AND(U101&lt;&gt;"",U101&lt;TODAY()),AND(T101&lt;&gt;"",T101&lt;&gt;E101)),"Revisar versión",""))</f>
        <v/>
      </c>
      <c r="W101" s="13"/>
      <c r="X101" s="13"/>
      <c r="Y101" s="13"/>
      <c r="Z101" s="13"/>
      <c r="AA101" s="13"/>
      <c r="AB101" s="16"/>
      <c r="AC101" s="17" t="str">
        <f aca="false">IF(A101="","",IF(Z101="Prohibido","Crítico",IF(OR(N(R101)&gt;=9,L101="No"),"Crítico",IF(OR(N(R101)&gt;=7,V101&lt;&gt;""),"Alto",IF(N(R101)&gt;=4,"Medio","Bajo")))))</f>
        <v/>
      </c>
      <c r="AD101" s="17" t="str">
        <f aca="true">IF(S101="","",IF(TODAY()-S101&gt;IF(OR(P101="Crítica",P101="Alta"),30,90),"Escaneo caducado",""))</f>
        <v/>
      </c>
      <c r="AE101" s="13"/>
      <c r="AF101" s="13"/>
      <c r="AG101" s="13"/>
      <c r="AH101" s="16"/>
      <c r="AI101" s="13"/>
      <c r="AJ101" s="18" t="str">
        <f aca="false">IF(OR(AH101="",AI101=""),"",EDATE(AH101,IF(AI101="Mensual",1,IF(AI101="Trimestral",3,IF(AI101="Semestral",6,12)))))</f>
        <v/>
      </c>
      <c r="AK101" s="17" t="str">
        <f aca="true">IF(AJ101="","",IF(AJ101&lt;TODAY(),"Vencida",IF(AJ101&lt;=TODAY()+30,"Por vencer","Vigente")))</f>
        <v/>
      </c>
      <c r="AL101" s="13"/>
    </row>
    <row r="102" customFormat="false" ht="15" hidden="false" customHeight="false" outlineLevel="0" collapsed="false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  <c r="M102" s="14"/>
      <c r="N102" s="13"/>
      <c r="O102" s="13"/>
      <c r="P102" s="13"/>
      <c r="Q102" s="14"/>
      <c r="R102" s="19"/>
      <c r="S102" s="16"/>
      <c r="T102" s="13"/>
      <c r="U102" s="16"/>
      <c r="V102" s="17" t="str">
        <f aca="true">IF(A102="","",IF(OR(AND(U102&lt;&gt;"",U102&lt;TODAY()),AND(T102&lt;&gt;"",T102&lt;&gt;E102)),"Revisar versión",""))</f>
        <v/>
      </c>
      <c r="W102" s="13"/>
      <c r="X102" s="13"/>
      <c r="Y102" s="13"/>
      <c r="Z102" s="13"/>
      <c r="AA102" s="13"/>
      <c r="AB102" s="16"/>
      <c r="AC102" s="17" t="str">
        <f aca="false">IF(A102="","",IF(Z102="Prohibido","Crítico",IF(OR(N(R102)&gt;=9,L102="No"),"Crítico",IF(OR(N(R102)&gt;=7,V102&lt;&gt;""),"Alto",IF(N(R102)&gt;=4,"Medio","Bajo")))))</f>
        <v/>
      </c>
      <c r="AD102" s="17" t="str">
        <f aca="true">IF(S102="","",IF(TODAY()-S102&gt;IF(OR(P102="Crítica",P102="Alta"),30,90),"Escaneo caducado",""))</f>
        <v/>
      </c>
      <c r="AE102" s="13"/>
      <c r="AF102" s="13"/>
      <c r="AG102" s="13"/>
      <c r="AH102" s="16"/>
      <c r="AI102" s="13"/>
      <c r="AJ102" s="18" t="str">
        <f aca="false">IF(OR(AH102="",AI102=""),"",EDATE(AH102,IF(AI102="Mensual",1,IF(AI102="Trimestral",3,IF(AI102="Semestral",6,12)))))</f>
        <v/>
      </c>
      <c r="AK102" s="17" t="str">
        <f aca="true">IF(AJ102="","",IF(AJ102&lt;TODAY(),"Vencida",IF(AJ102&lt;=TODAY()+30,"Por vencer","Vigente")))</f>
        <v/>
      </c>
      <c r="AL102" s="13"/>
    </row>
    <row r="103" customFormat="false" ht="15" hidden="false" customHeight="false" outlineLevel="0" collapsed="false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  <c r="L103" s="13"/>
      <c r="M103" s="14"/>
      <c r="N103" s="13"/>
      <c r="O103" s="13"/>
      <c r="P103" s="13"/>
      <c r="Q103" s="14"/>
      <c r="R103" s="19"/>
      <c r="S103" s="16"/>
      <c r="T103" s="13"/>
      <c r="U103" s="16"/>
      <c r="V103" s="17" t="str">
        <f aca="true">IF(A103="","",IF(OR(AND(U103&lt;&gt;"",U103&lt;TODAY()),AND(T103&lt;&gt;"",T103&lt;&gt;E103)),"Revisar versión",""))</f>
        <v/>
      </c>
      <c r="W103" s="13"/>
      <c r="X103" s="13"/>
      <c r="Y103" s="13"/>
      <c r="Z103" s="13"/>
      <c r="AA103" s="13"/>
      <c r="AB103" s="16"/>
      <c r="AC103" s="17" t="str">
        <f aca="false">IF(A103="","",IF(Z103="Prohibido","Crítico",IF(OR(N(R103)&gt;=9,L103="No"),"Crítico",IF(OR(N(R103)&gt;=7,V103&lt;&gt;""),"Alto",IF(N(R103)&gt;=4,"Medio","Bajo")))))</f>
        <v/>
      </c>
      <c r="AD103" s="17" t="str">
        <f aca="true">IF(S103="","",IF(TODAY()-S103&gt;IF(OR(P103="Crítica",P103="Alta"),30,90),"Escaneo caducado",""))</f>
        <v/>
      </c>
      <c r="AE103" s="13"/>
      <c r="AF103" s="13"/>
      <c r="AG103" s="13"/>
      <c r="AH103" s="16"/>
      <c r="AI103" s="13"/>
      <c r="AJ103" s="18" t="str">
        <f aca="false">IF(OR(AH103="",AI103=""),"",EDATE(AH103,IF(AI103="Mensual",1,IF(AI103="Trimestral",3,IF(AI103="Semestral",6,12)))))</f>
        <v/>
      </c>
      <c r="AK103" s="17" t="str">
        <f aca="true">IF(AJ103="","",IF(AJ103&lt;TODAY(),"Vencida",IF(AJ103&lt;=TODAY()+30,"Por vencer","Vigente")))</f>
        <v/>
      </c>
      <c r="AL103" s="13"/>
    </row>
    <row r="104" customFormat="false" ht="15" hidden="false" customHeight="false" outlineLevel="0" collapsed="false">
      <c r="A104" s="13"/>
      <c r="B104" s="13"/>
      <c r="C104" s="13"/>
      <c r="D104" s="13"/>
      <c r="E104" s="13"/>
      <c r="F104" s="13"/>
      <c r="G104" s="13"/>
      <c r="H104" s="13"/>
      <c r="I104" s="13"/>
      <c r="J104" s="16"/>
      <c r="K104" s="13"/>
      <c r="L104" s="13"/>
      <c r="M104" s="14"/>
      <c r="N104" s="13"/>
      <c r="O104" s="13"/>
      <c r="P104" s="13"/>
      <c r="Q104" s="14"/>
      <c r="R104" s="19"/>
      <c r="S104" s="16"/>
      <c r="T104" s="13"/>
      <c r="U104" s="16"/>
      <c r="V104" s="17" t="str">
        <f aca="true">IF(A104="","",IF(OR(AND(U104&lt;&gt;"",U104&lt;TODAY()),AND(T104&lt;&gt;"",T104&lt;&gt;E104)),"Revisar versión",""))</f>
        <v/>
      </c>
      <c r="W104" s="13"/>
      <c r="X104" s="13"/>
      <c r="Y104" s="13"/>
      <c r="Z104" s="13"/>
      <c r="AA104" s="13"/>
      <c r="AB104" s="16"/>
      <c r="AC104" s="17" t="str">
        <f aca="false">IF(A104="","",IF(Z104="Prohibido","Crítico",IF(OR(N(R104)&gt;=9,L104="No"),"Crítico",IF(OR(N(R104)&gt;=7,V104&lt;&gt;""),"Alto",IF(N(R104)&gt;=4,"Medio","Bajo")))))</f>
        <v/>
      </c>
      <c r="AD104" s="17" t="str">
        <f aca="true">IF(S104="","",IF(TODAY()-S104&gt;IF(OR(P104="Crítica",P104="Alta"),30,90),"Escaneo caducado",""))</f>
        <v/>
      </c>
      <c r="AE104" s="13"/>
      <c r="AF104" s="13"/>
      <c r="AG104" s="13"/>
      <c r="AH104" s="16"/>
      <c r="AI104" s="13"/>
      <c r="AJ104" s="18" t="str">
        <f aca="false">IF(OR(AH104="",AI104=""),"",EDATE(AH104,IF(AI104="Mensual",1,IF(AI104="Trimestral",3,IF(AI104="Semestral",6,12)))))</f>
        <v/>
      </c>
      <c r="AK104" s="17" t="str">
        <f aca="true">IF(AJ104="","",IF(AJ104&lt;TODAY(),"Vencida",IF(AJ104&lt;=TODAY()+30,"Por vencer","Vigente")))</f>
        <v/>
      </c>
      <c r="AL104" s="13"/>
    </row>
    <row r="105" customFormat="false" ht="15" hidden="false" customHeight="false" outlineLevel="0" collapsed="false">
      <c r="A105" s="13"/>
      <c r="B105" s="13"/>
      <c r="C105" s="13"/>
      <c r="D105" s="13"/>
      <c r="E105" s="13"/>
      <c r="F105" s="13"/>
      <c r="G105" s="13"/>
      <c r="H105" s="13"/>
      <c r="I105" s="13"/>
      <c r="J105" s="16"/>
      <c r="K105" s="13"/>
      <c r="L105" s="13"/>
      <c r="M105" s="14"/>
      <c r="N105" s="13"/>
      <c r="O105" s="13"/>
      <c r="P105" s="13"/>
      <c r="Q105" s="14"/>
      <c r="R105" s="19"/>
      <c r="S105" s="16"/>
      <c r="T105" s="13"/>
      <c r="U105" s="16"/>
      <c r="V105" s="17" t="str">
        <f aca="true">IF(A105="","",IF(OR(AND(U105&lt;&gt;"",U105&lt;TODAY()),AND(T105&lt;&gt;"",T105&lt;&gt;E105)),"Revisar versión",""))</f>
        <v/>
      </c>
      <c r="W105" s="13"/>
      <c r="X105" s="13"/>
      <c r="Y105" s="13"/>
      <c r="Z105" s="13"/>
      <c r="AA105" s="13"/>
      <c r="AB105" s="16"/>
      <c r="AC105" s="17" t="str">
        <f aca="false">IF(A105="","",IF(Z105="Prohibido","Crítico",IF(OR(N(R105)&gt;=9,L105="No"),"Crítico",IF(OR(N(R105)&gt;=7,V105&lt;&gt;""),"Alto",IF(N(R105)&gt;=4,"Medio","Bajo")))))</f>
        <v/>
      </c>
      <c r="AD105" s="17" t="str">
        <f aca="true">IF(S105="","",IF(TODAY()-S105&gt;IF(OR(P105="Crítica",P105="Alta"),30,90),"Escaneo caducado",""))</f>
        <v/>
      </c>
      <c r="AE105" s="13"/>
      <c r="AF105" s="13"/>
      <c r="AG105" s="13"/>
      <c r="AH105" s="16"/>
      <c r="AI105" s="13"/>
      <c r="AJ105" s="18" t="str">
        <f aca="false">IF(OR(AH105="",AI105=""),"",EDATE(AH105,IF(AI105="Mensual",1,IF(AI105="Trimestral",3,IF(AI105="Semestral",6,12)))))</f>
        <v/>
      </c>
      <c r="AK105" s="17" t="str">
        <f aca="true">IF(AJ105="","",IF(AJ105&lt;TODAY(),"Vencida",IF(AJ105&lt;=TODAY()+30,"Por vencer","Vigente")))</f>
        <v/>
      </c>
      <c r="AL105" s="13"/>
    </row>
    <row r="106" customFormat="false" ht="15" hidden="false" customHeight="false" outlineLevel="0" collapsed="false">
      <c r="A106" s="13"/>
      <c r="B106" s="13"/>
      <c r="C106" s="13"/>
      <c r="D106" s="13"/>
      <c r="E106" s="13"/>
      <c r="F106" s="13"/>
      <c r="G106" s="13"/>
      <c r="H106" s="13"/>
      <c r="I106" s="13"/>
      <c r="J106" s="16"/>
      <c r="K106" s="13"/>
      <c r="L106" s="13"/>
      <c r="M106" s="14"/>
      <c r="N106" s="13"/>
      <c r="O106" s="13"/>
      <c r="P106" s="13"/>
      <c r="Q106" s="14"/>
      <c r="R106" s="19"/>
      <c r="S106" s="16"/>
      <c r="T106" s="13"/>
      <c r="U106" s="16"/>
      <c r="V106" s="17" t="str">
        <f aca="true">IF(A106="","",IF(OR(AND(U106&lt;&gt;"",U106&lt;TODAY()),AND(T106&lt;&gt;"",T106&lt;&gt;E106)),"Revisar versión",""))</f>
        <v/>
      </c>
      <c r="W106" s="13"/>
      <c r="X106" s="13"/>
      <c r="Y106" s="13"/>
      <c r="Z106" s="13"/>
      <c r="AA106" s="13"/>
      <c r="AB106" s="16"/>
      <c r="AC106" s="17" t="str">
        <f aca="false">IF(A106="","",IF(Z106="Prohibido","Crítico",IF(OR(N(R106)&gt;=9,L106="No"),"Crítico",IF(OR(N(R106)&gt;=7,V106&lt;&gt;""),"Alto",IF(N(R106)&gt;=4,"Medio","Bajo")))))</f>
        <v/>
      </c>
      <c r="AD106" s="17" t="str">
        <f aca="true">IF(S106="","",IF(TODAY()-S106&gt;IF(OR(P106="Crítica",P106="Alta"),30,90),"Escaneo caducado",""))</f>
        <v/>
      </c>
      <c r="AE106" s="13"/>
      <c r="AF106" s="13"/>
      <c r="AG106" s="13"/>
      <c r="AH106" s="16"/>
      <c r="AI106" s="13"/>
      <c r="AJ106" s="18" t="str">
        <f aca="false">IF(OR(AH106="",AI106=""),"",EDATE(AH106,IF(AI106="Mensual",1,IF(AI106="Trimestral",3,IF(AI106="Semestral",6,12)))))</f>
        <v/>
      </c>
      <c r="AK106" s="17" t="str">
        <f aca="true">IF(AJ106="","",IF(AJ106&lt;TODAY(),"Vencida",IF(AJ106&lt;=TODAY()+30,"Por vencer","Vigente")))</f>
        <v/>
      </c>
      <c r="AL106" s="13"/>
    </row>
    <row r="107" customFormat="false" ht="15" hidden="false" customHeight="false" outlineLevel="0" collapsed="false">
      <c r="A107" s="13"/>
      <c r="B107" s="13"/>
      <c r="C107" s="13"/>
      <c r="D107" s="13"/>
      <c r="E107" s="13"/>
      <c r="F107" s="13"/>
      <c r="G107" s="13"/>
      <c r="H107" s="13"/>
      <c r="I107" s="13"/>
      <c r="J107" s="16"/>
      <c r="K107" s="13"/>
      <c r="L107" s="13"/>
      <c r="M107" s="14"/>
      <c r="N107" s="13"/>
      <c r="O107" s="13"/>
      <c r="P107" s="13"/>
      <c r="Q107" s="14"/>
      <c r="R107" s="19"/>
      <c r="S107" s="16"/>
      <c r="T107" s="13"/>
      <c r="U107" s="16"/>
      <c r="V107" s="17" t="str">
        <f aca="true">IF(A107="","",IF(OR(AND(U107&lt;&gt;"",U107&lt;TODAY()),AND(T107&lt;&gt;"",T107&lt;&gt;E107)),"Revisar versión",""))</f>
        <v/>
      </c>
      <c r="W107" s="13"/>
      <c r="X107" s="13"/>
      <c r="Y107" s="13"/>
      <c r="Z107" s="13"/>
      <c r="AA107" s="13"/>
      <c r="AB107" s="16"/>
      <c r="AC107" s="17" t="str">
        <f aca="false">IF(A107="","",IF(Z107="Prohibido","Crítico",IF(OR(N(R107)&gt;=9,L107="No"),"Crítico",IF(OR(N(R107)&gt;=7,V107&lt;&gt;""),"Alto",IF(N(R107)&gt;=4,"Medio","Bajo")))))</f>
        <v/>
      </c>
      <c r="AD107" s="17" t="str">
        <f aca="true">IF(S107="","",IF(TODAY()-S107&gt;IF(OR(P107="Crítica",P107="Alta"),30,90),"Escaneo caducado",""))</f>
        <v/>
      </c>
      <c r="AE107" s="13"/>
      <c r="AF107" s="13"/>
      <c r="AG107" s="13"/>
      <c r="AH107" s="16"/>
      <c r="AI107" s="13"/>
      <c r="AJ107" s="18" t="str">
        <f aca="false">IF(OR(AH107="",AI107=""),"",EDATE(AH107,IF(AI107="Mensual",1,IF(AI107="Trimestral",3,IF(AI107="Semestral",6,12)))))</f>
        <v/>
      </c>
      <c r="AK107" s="17" t="str">
        <f aca="true">IF(AJ107="","",IF(AJ107&lt;TODAY(),"Vencida",IF(AJ107&lt;=TODAY()+30,"Por vencer","Vigente")))</f>
        <v/>
      </c>
      <c r="AL107" s="13"/>
    </row>
    <row r="108" customFormat="false" ht="15" hidden="false" customHeight="false" outlineLevel="0" collapsed="false">
      <c r="A108" s="13"/>
      <c r="B108" s="13"/>
      <c r="C108" s="13"/>
      <c r="D108" s="13"/>
      <c r="E108" s="13"/>
      <c r="F108" s="13"/>
      <c r="G108" s="13"/>
      <c r="H108" s="13"/>
      <c r="I108" s="13"/>
      <c r="J108" s="16"/>
      <c r="K108" s="13"/>
      <c r="L108" s="13"/>
      <c r="M108" s="14"/>
      <c r="N108" s="13"/>
      <c r="O108" s="13"/>
      <c r="P108" s="13"/>
      <c r="Q108" s="14"/>
      <c r="R108" s="19"/>
      <c r="S108" s="16"/>
      <c r="T108" s="13"/>
      <c r="U108" s="16"/>
      <c r="V108" s="17" t="str">
        <f aca="true">IF(A108="","",IF(OR(AND(U108&lt;&gt;"",U108&lt;TODAY()),AND(T108&lt;&gt;"",T108&lt;&gt;E108)),"Revisar versión",""))</f>
        <v/>
      </c>
      <c r="W108" s="13"/>
      <c r="X108" s="13"/>
      <c r="Y108" s="13"/>
      <c r="Z108" s="13"/>
      <c r="AA108" s="13"/>
      <c r="AB108" s="16"/>
      <c r="AC108" s="17" t="str">
        <f aca="false">IF(A108="","",IF(Z108="Prohibido","Crítico",IF(OR(N(R108)&gt;=9,L108="No"),"Crítico",IF(OR(N(R108)&gt;=7,V108&lt;&gt;""),"Alto",IF(N(R108)&gt;=4,"Medio","Bajo")))))</f>
        <v/>
      </c>
      <c r="AD108" s="17" t="str">
        <f aca="true">IF(S108="","",IF(TODAY()-S108&gt;IF(OR(P108="Crítica",P108="Alta"),30,90),"Escaneo caducado",""))</f>
        <v/>
      </c>
      <c r="AE108" s="13"/>
      <c r="AF108" s="13"/>
      <c r="AG108" s="13"/>
      <c r="AH108" s="16"/>
      <c r="AI108" s="13"/>
      <c r="AJ108" s="18" t="str">
        <f aca="false">IF(OR(AH108="",AI108=""),"",EDATE(AH108,IF(AI108="Mensual",1,IF(AI108="Trimestral",3,IF(AI108="Semestral",6,12)))))</f>
        <v/>
      </c>
      <c r="AK108" s="17" t="str">
        <f aca="true">IF(AJ108="","",IF(AJ108&lt;TODAY(),"Vencida",IF(AJ108&lt;=TODAY()+30,"Por vencer","Vigente")))</f>
        <v/>
      </c>
      <c r="AL108" s="13"/>
    </row>
    <row r="109" customFormat="false" ht="15" hidden="false" customHeight="false" outlineLevel="0" collapsed="false">
      <c r="A109" s="13"/>
      <c r="B109" s="13"/>
      <c r="C109" s="13"/>
      <c r="D109" s="13"/>
      <c r="E109" s="13"/>
      <c r="F109" s="13"/>
      <c r="G109" s="13"/>
      <c r="H109" s="13"/>
      <c r="I109" s="13"/>
      <c r="J109" s="16"/>
      <c r="K109" s="13"/>
      <c r="L109" s="13"/>
      <c r="M109" s="14"/>
      <c r="N109" s="13"/>
      <c r="O109" s="13"/>
      <c r="P109" s="13"/>
      <c r="Q109" s="14"/>
      <c r="R109" s="19"/>
      <c r="S109" s="16"/>
      <c r="T109" s="13"/>
      <c r="U109" s="16"/>
      <c r="V109" s="17" t="str">
        <f aca="true">IF(A109="","",IF(OR(AND(U109&lt;&gt;"",U109&lt;TODAY()),AND(T109&lt;&gt;"",T109&lt;&gt;E109)),"Revisar versión",""))</f>
        <v/>
      </c>
      <c r="W109" s="13"/>
      <c r="X109" s="13"/>
      <c r="Y109" s="13"/>
      <c r="Z109" s="13"/>
      <c r="AA109" s="13"/>
      <c r="AB109" s="16"/>
      <c r="AC109" s="17" t="str">
        <f aca="false">IF(A109="","",IF(Z109="Prohibido","Crítico",IF(OR(N(R109)&gt;=9,L109="No"),"Crítico",IF(OR(N(R109)&gt;=7,V109&lt;&gt;""),"Alto",IF(N(R109)&gt;=4,"Medio","Bajo")))))</f>
        <v/>
      </c>
      <c r="AD109" s="17" t="str">
        <f aca="true">IF(S109="","",IF(TODAY()-S109&gt;IF(OR(P109="Crítica",P109="Alta"),30,90),"Escaneo caducado",""))</f>
        <v/>
      </c>
      <c r="AE109" s="13"/>
      <c r="AF109" s="13"/>
      <c r="AG109" s="13"/>
      <c r="AH109" s="16"/>
      <c r="AI109" s="13"/>
      <c r="AJ109" s="18" t="str">
        <f aca="false">IF(OR(AH109="",AI109=""),"",EDATE(AH109,IF(AI109="Mensual",1,IF(AI109="Trimestral",3,IF(AI109="Semestral",6,12)))))</f>
        <v/>
      </c>
      <c r="AK109" s="17" t="str">
        <f aca="true">IF(AJ109="","",IF(AJ109&lt;TODAY(),"Vencida",IF(AJ109&lt;=TODAY()+30,"Por vencer","Vigente")))</f>
        <v/>
      </c>
      <c r="AL109" s="13"/>
    </row>
    <row r="110" customFormat="false" ht="15" hidden="false" customHeight="false" outlineLevel="0" collapsed="false">
      <c r="A110" s="13"/>
      <c r="B110" s="13"/>
      <c r="C110" s="13"/>
      <c r="D110" s="13"/>
      <c r="E110" s="13"/>
      <c r="F110" s="13"/>
      <c r="G110" s="13"/>
      <c r="H110" s="13"/>
      <c r="I110" s="13"/>
      <c r="J110" s="16"/>
      <c r="K110" s="13"/>
      <c r="L110" s="13"/>
      <c r="M110" s="14"/>
      <c r="N110" s="13"/>
      <c r="O110" s="13"/>
      <c r="P110" s="13"/>
      <c r="Q110" s="14"/>
      <c r="R110" s="19"/>
      <c r="S110" s="16"/>
      <c r="T110" s="13"/>
      <c r="U110" s="16"/>
      <c r="V110" s="17" t="str">
        <f aca="true">IF(A110="","",IF(OR(AND(U110&lt;&gt;"",U110&lt;TODAY()),AND(T110&lt;&gt;"",T110&lt;&gt;E110)),"Revisar versión",""))</f>
        <v/>
      </c>
      <c r="W110" s="13"/>
      <c r="X110" s="13"/>
      <c r="Y110" s="13"/>
      <c r="Z110" s="13"/>
      <c r="AA110" s="13"/>
      <c r="AB110" s="16"/>
      <c r="AC110" s="17" t="str">
        <f aca="false">IF(A110="","",IF(Z110="Prohibido","Crítico",IF(OR(N(R110)&gt;=9,L110="No"),"Crítico",IF(OR(N(R110)&gt;=7,V110&lt;&gt;""),"Alto",IF(N(R110)&gt;=4,"Medio","Bajo")))))</f>
        <v/>
      </c>
      <c r="AD110" s="17" t="str">
        <f aca="true">IF(S110="","",IF(TODAY()-S110&gt;IF(OR(P110="Crítica",P110="Alta"),30,90),"Escaneo caducado",""))</f>
        <v/>
      </c>
      <c r="AE110" s="13"/>
      <c r="AF110" s="13"/>
      <c r="AG110" s="13"/>
      <c r="AH110" s="16"/>
      <c r="AI110" s="13"/>
      <c r="AJ110" s="18" t="str">
        <f aca="false">IF(OR(AH110="",AI110=""),"",EDATE(AH110,IF(AI110="Mensual",1,IF(AI110="Trimestral",3,IF(AI110="Semestral",6,12)))))</f>
        <v/>
      </c>
      <c r="AK110" s="17" t="str">
        <f aca="true">IF(AJ110="","",IF(AJ110&lt;TODAY(),"Vencida",IF(AJ110&lt;=TODAY()+30,"Por vencer","Vigente")))</f>
        <v/>
      </c>
      <c r="AL110" s="13"/>
    </row>
    <row r="111" customFormat="false" ht="15" hidden="false" customHeight="false" outlineLevel="0" collapsed="false">
      <c r="A111" s="13"/>
      <c r="B111" s="13"/>
      <c r="C111" s="13"/>
      <c r="D111" s="13"/>
      <c r="E111" s="13"/>
      <c r="F111" s="13"/>
      <c r="G111" s="13"/>
      <c r="H111" s="13"/>
      <c r="I111" s="13"/>
      <c r="J111" s="16"/>
      <c r="K111" s="13"/>
      <c r="L111" s="13"/>
      <c r="M111" s="14"/>
      <c r="N111" s="13"/>
      <c r="O111" s="13"/>
      <c r="P111" s="13"/>
      <c r="Q111" s="14"/>
      <c r="R111" s="19"/>
      <c r="S111" s="16"/>
      <c r="T111" s="13"/>
      <c r="U111" s="16"/>
      <c r="V111" s="17" t="str">
        <f aca="true">IF(A111="","",IF(OR(AND(U111&lt;&gt;"",U111&lt;TODAY()),AND(T111&lt;&gt;"",T111&lt;&gt;E111)),"Revisar versión",""))</f>
        <v/>
      </c>
      <c r="W111" s="13"/>
      <c r="X111" s="13"/>
      <c r="Y111" s="13"/>
      <c r="Z111" s="13"/>
      <c r="AA111" s="13"/>
      <c r="AB111" s="16"/>
      <c r="AC111" s="17" t="str">
        <f aca="false">IF(A111="","",IF(Z111="Prohibido","Crítico",IF(OR(N(R111)&gt;=9,L111="No"),"Crítico",IF(OR(N(R111)&gt;=7,V111&lt;&gt;""),"Alto",IF(N(R111)&gt;=4,"Medio","Bajo")))))</f>
        <v/>
      </c>
      <c r="AD111" s="17" t="str">
        <f aca="true">IF(S111="","",IF(TODAY()-S111&gt;IF(OR(P111="Crítica",P111="Alta"),30,90),"Escaneo caducado",""))</f>
        <v/>
      </c>
      <c r="AE111" s="13"/>
      <c r="AF111" s="13"/>
      <c r="AG111" s="13"/>
      <c r="AH111" s="16"/>
      <c r="AI111" s="13"/>
      <c r="AJ111" s="18" t="str">
        <f aca="false">IF(OR(AH111="",AI111=""),"",EDATE(AH111,IF(AI111="Mensual",1,IF(AI111="Trimestral",3,IF(AI111="Semestral",6,12)))))</f>
        <v/>
      </c>
      <c r="AK111" s="17" t="str">
        <f aca="true">IF(AJ111="","",IF(AJ111&lt;TODAY(),"Vencida",IF(AJ111&lt;=TODAY()+30,"Por vencer","Vigente")))</f>
        <v/>
      </c>
      <c r="AL111" s="13"/>
    </row>
    <row r="112" customFormat="false" ht="15" hidden="false" customHeight="false" outlineLevel="0" collapsed="false">
      <c r="A112" s="13"/>
      <c r="B112" s="13"/>
      <c r="C112" s="13"/>
      <c r="D112" s="13"/>
      <c r="E112" s="13"/>
      <c r="F112" s="13"/>
      <c r="G112" s="13"/>
      <c r="H112" s="13"/>
      <c r="I112" s="13"/>
      <c r="J112" s="16"/>
      <c r="K112" s="13"/>
      <c r="L112" s="13"/>
      <c r="M112" s="14"/>
      <c r="N112" s="13"/>
      <c r="O112" s="13"/>
      <c r="P112" s="13"/>
      <c r="Q112" s="14"/>
      <c r="R112" s="19"/>
      <c r="S112" s="16"/>
      <c r="T112" s="13"/>
      <c r="U112" s="16"/>
      <c r="V112" s="17" t="str">
        <f aca="true">IF(A112="","",IF(OR(AND(U112&lt;&gt;"",U112&lt;TODAY()),AND(T112&lt;&gt;"",T112&lt;&gt;E112)),"Revisar versión",""))</f>
        <v/>
      </c>
      <c r="W112" s="13"/>
      <c r="X112" s="13"/>
      <c r="Y112" s="13"/>
      <c r="Z112" s="13"/>
      <c r="AA112" s="13"/>
      <c r="AB112" s="16"/>
      <c r="AC112" s="17" t="str">
        <f aca="false">IF(A112="","",IF(Z112="Prohibido","Crítico",IF(OR(N(R112)&gt;=9,L112="No"),"Crítico",IF(OR(N(R112)&gt;=7,V112&lt;&gt;""),"Alto",IF(N(R112)&gt;=4,"Medio","Bajo")))))</f>
        <v/>
      </c>
      <c r="AD112" s="17" t="str">
        <f aca="true">IF(S112="","",IF(TODAY()-S112&gt;IF(OR(P112="Crítica",P112="Alta"),30,90),"Escaneo caducado",""))</f>
        <v/>
      </c>
      <c r="AE112" s="13"/>
      <c r="AF112" s="13"/>
      <c r="AG112" s="13"/>
      <c r="AH112" s="16"/>
      <c r="AI112" s="13"/>
      <c r="AJ112" s="18" t="str">
        <f aca="false">IF(OR(AH112="",AI112=""),"",EDATE(AH112,IF(AI112="Mensual",1,IF(AI112="Trimestral",3,IF(AI112="Semestral",6,12)))))</f>
        <v/>
      </c>
      <c r="AK112" s="17" t="str">
        <f aca="true">IF(AJ112="","",IF(AJ112&lt;TODAY(),"Vencida",IF(AJ112&lt;=TODAY()+30,"Por vencer","Vigente")))</f>
        <v/>
      </c>
      <c r="AL112" s="13"/>
    </row>
    <row r="113" customFormat="false" ht="15" hidden="false" customHeight="false" outlineLevel="0" collapsed="false">
      <c r="A113" s="13"/>
      <c r="B113" s="13"/>
      <c r="C113" s="13"/>
      <c r="D113" s="13"/>
      <c r="E113" s="13"/>
      <c r="F113" s="13"/>
      <c r="G113" s="13"/>
      <c r="H113" s="13"/>
      <c r="I113" s="13"/>
      <c r="J113" s="16"/>
      <c r="K113" s="13"/>
      <c r="L113" s="13"/>
      <c r="M113" s="14"/>
      <c r="N113" s="13"/>
      <c r="O113" s="13"/>
      <c r="P113" s="13"/>
      <c r="Q113" s="14"/>
      <c r="R113" s="19"/>
      <c r="S113" s="16"/>
      <c r="T113" s="13"/>
      <c r="U113" s="16"/>
      <c r="V113" s="17" t="str">
        <f aca="true">IF(A113="","",IF(OR(AND(U113&lt;&gt;"",U113&lt;TODAY()),AND(T113&lt;&gt;"",T113&lt;&gt;E113)),"Revisar versión",""))</f>
        <v/>
      </c>
      <c r="W113" s="13"/>
      <c r="X113" s="13"/>
      <c r="Y113" s="13"/>
      <c r="Z113" s="13"/>
      <c r="AA113" s="13"/>
      <c r="AB113" s="16"/>
      <c r="AC113" s="17" t="str">
        <f aca="false">IF(A113="","",IF(Z113="Prohibido","Crítico",IF(OR(N(R113)&gt;=9,L113="No"),"Crítico",IF(OR(N(R113)&gt;=7,V113&lt;&gt;""),"Alto",IF(N(R113)&gt;=4,"Medio","Bajo")))))</f>
        <v/>
      </c>
      <c r="AD113" s="17" t="str">
        <f aca="true">IF(S113="","",IF(TODAY()-S113&gt;IF(OR(P113="Crítica",P113="Alta"),30,90),"Escaneo caducado",""))</f>
        <v/>
      </c>
      <c r="AE113" s="13"/>
      <c r="AF113" s="13"/>
      <c r="AG113" s="13"/>
      <c r="AH113" s="16"/>
      <c r="AI113" s="13"/>
      <c r="AJ113" s="18" t="str">
        <f aca="false">IF(OR(AH113="",AI113=""),"",EDATE(AH113,IF(AI113="Mensual",1,IF(AI113="Trimestral",3,IF(AI113="Semestral",6,12)))))</f>
        <v/>
      </c>
      <c r="AK113" s="17" t="str">
        <f aca="true">IF(AJ113="","",IF(AJ113&lt;TODAY(),"Vencida",IF(AJ113&lt;=TODAY()+30,"Por vencer","Vigente")))</f>
        <v/>
      </c>
      <c r="AL113" s="13"/>
    </row>
    <row r="114" customFormat="false" ht="15" hidden="false" customHeight="false" outlineLevel="0" collapsed="false">
      <c r="A114" s="13"/>
      <c r="B114" s="13"/>
      <c r="C114" s="13"/>
      <c r="D114" s="13"/>
      <c r="E114" s="13"/>
      <c r="F114" s="13"/>
      <c r="G114" s="13"/>
      <c r="H114" s="13"/>
      <c r="I114" s="13"/>
      <c r="J114" s="16"/>
      <c r="K114" s="13"/>
      <c r="L114" s="13"/>
      <c r="M114" s="14"/>
      <c r="N114" s="13"/>
      <c r="O114" s="13"/>
      <c r="P114" s="13"/>
      <c r="Q114" s="14"/>
      <c r="R114" s="19"/>
      <c r="S114" s="16"/>
      <c r="T114" s="13"/>
      <c r="U114" s="16"/>
      <c r="V114" s="17" t="str">
        <f aca="true">IF(A114="","",IF(OR(AND(U114&lt;&gt;"",U114&lt;TODAY()),AND(T114&lt;&gt;"",T114&lt;&gt;E114)),"Revisar versión",""))</f>
        <v/>
      </c>
      <c r="W114" s="13"/>
      <c r="X114" s="13"/>
      <c r="Y114" s="13"/>
      <c r="Z114" s="13"/>
      <c r="AA114" s="13"/>
      <c r="AB114" s="16"/>
      <c r="AC114" s="17" t="str">
        <f aca="false">IF(A114="","",IF(Z114="Prohibido","Crítico",IF(OR(N(R114)&gt;=9,L114="No"),"Crítico",IF(OR(N(R114)&gt;=7,V114&lt;&gt;""),"Alto",IF(N(R114)&gt;=4,"Medio","Bajo")))))</f>
        <v/>
      </c>
      <c r="AD114" s="17" t="str">
        <f aca="true">IF(S114="","",IF(TODAY()-S114&gt;IF(OR(P114="Crítica",P114="Alta"),30,90),"Escaneo caducado",""))</f>
        <v/>
      </c>
      <c r="AE114" s="13"/>
      <c r="AF114" s="13"/>
      <c r="AG114" s="13"/>
      <c r="AH114" s="16"/>
      <c r="AI114" s="13"/>
      <c r="AJ114" s="18" t="str">
        <f aca="false">IF(OR(AH114="",AI114=""),"",EDATE(AH114,IF(AI114="Mensual",1,IF(AI114="Trimestral",3,IF(AI114="Semestral",6,12)))))</f>
        <v/>
      </c>
      <c r="AK114" s="17" t="str">
        <f aca="true">IF(AJ114="","",IF(AJ114&lt;TODAY(),"Vencida",IF(AJ114&lt;=TODAY()+30,"Por vencer","Vigente")))</f>
        <v/>
      </c>
      <c r="AL114" s="13"/>
    </row>
    <row r="115" customFormat="false" ht="15" hidden="false" customHeight="false" outlineLevel="0" collapsed="false">
      <c r="A115" s="13"/>
      <c r="B115" s="13"/>
      <c r="C115" s="13"/>
      <c r="D115" s="13"/>
      <c r="E115" s="13"/>
      <c r="F115" s="13"/>
      <c r="G115" s="13"/>
      <c r="H115" s="13"/>
      <c r="I115" s="13"/>
      <c r="J115" s="16"/>
      <c r="K115" s="13"/>
      <c r="L115" s="13"/>
      <c r="M115" s="14"/>
      <c r="N115" s="13"/>
      <c r="O115" s="13"/>
      <c r="P115" s="13"/>
      <c r="Q115" s="14"/>
      <c r="R115" s="19"/>
      <c r="S115" s="16"/>
      <c r="T115" s="13"/>
      <c r="U115" s="16"/>
      <c r="V115" s="17" t="str">
        <f aca="true">IF(A115="","",IF(OR(AND(U115&lt;&gt;"",U115&lt;TODAY()),AND(T115&lt;&gt;"",T115&lt;&gt;E115)),"Revisar versión",""))</f>
        <v/>
      </c>
      <c r="W115" s="13"/>
      <c r="X115" s="13"/>
      <c r="Y115" s="13"/>
      <c r="Z115" s="13"/>
      <c r="AA115" s="13"/>
      <c r="AB115" s="16"/>
      <c r="AC115" s="17" t="str">
        <f aca="false">IF(A115="","",IF(Z115="Prohibido","Crítico",IF(OR(N(R115)&gt;=9,L115="No"),"Crítico",IF(OR(N(R115)&gt;=7,V115&lt;&gt;""),"Alto",IF(N(R115)&gt;=4,"Medio","Bajo")))))</f>
        <v/>
      </c>
      <c r="AD115" s="17" t="str">
        <f aca="true">IF(S115="","",IF(TODAY()-S115&gt;IF(OR(P115="Crítica",P115="Alta"),30,90),"Escaneo caducado",""))</f>
        <v/>
      </c>
      <c r="AE115" s="13"/>
      <c r="AF115" s="13"/>
      <c r="AG115" s="13"/>
      <c r="AH115" s="16"/>
      <c r="AI115" s="13"/>
      <c r="AJ115" s="18" t="str">
        <f aca="false">IF(OR(AH115="",AI115=""),"",EDATE(AH115,IF(AI115="Mensual",1,IF(AI115="Trimestral",3,IF(AI115="Semestral",6,12)))))</f>
        <v/>
      </c>
      <c r="AK115" s="17" t="str">
        <f aca="true">IF(AJ115="","",IF(AJ115&lt;TODAY(),"Vencida",IF(AJ115&lt;=TODAY()+30,"Por vencer","Vigente")))</f>
        <v/>
      </c>
      <c r="AL115" s="13"/>
    </row>
    <row r="116" customFormat="false" ht="15" hidden="false" customHeight="false" outlineLevel="0" collapsed="false">
      <c r="A116" s="13"/>
      <c r="B116" s="13"/>
      <c r="C116" s="13"/>
      <c r="D116" s="13"/>
      <c r="E116" s="13"/>
      <c r="F116" s="13"/>
      <c r="G116" s="13"/>
      <c r="H116" s="13"/>
      <c r="I116" s="13"/>
      <c r="J116" s="16"/>
      <c r="K116" s="13"/>
      <c r="L116" s="13"/>
      <c r="M116" s="14"/>
      <c r="N116" s="13"/>
      <c r="O116" s="13"/>
      <c r="P116" s="13"/>
      <c r="Q116" s="14"/>
      <c r="R116" s="19"/>
      <c r="S116" s="16"/>
      <c r="T116" s="13"/>
      <c r="U116" s="16"/>
      <c r="V116" s="17" t="str">
        <f aca="true">IF(A116="","",IF(OR(AND(U116&lt;&gt;"",U116&lt;TODAY()),AND(T116&lt;&gt;"",T116&lt;&gt;E116)),"Revisar versión",""))</f>
        <v/>
      </c>
      <c r="W116" s="13"/>
      <c r="X116" s="13"/>
      <c r="Y116" s="13"/>
      <c r="Z116" s="13"/>
      <c r="AA116" s="13"/>
      <c r="AB116" s="16"/>
      <c r="AC116" s="17" t="str">
        <f aca="false">IF(A116="","",IF(Z116="Prohibido","Crítico",IF(OR(N(R116)&gt;=9,L116="No"),"Crítico",IF(OR(N(R116)&gt;=7,V116&lt;&gt;""),"Alto",IF(N(R116)&gt;=4,"Medio","Bajo")))))</f>
        <v/>
      </c>
      <c r="AD116" s="17" t="str">
        <f aca="true">IF(S116="","",IF(TODAY()-S116&gt;IF(OR(P116="Crítica",P116="Alta"),30,90),"Escaneo caducado",""))</f>
        <v/>
      </c>
      <c r="AE116" s="13"/>
      <c r="AF116" s="13"/>
      <c r="AG116" s="13"/>
      <c r="AH116" s="16"/>
      <c r="AI116" s="13"/>
      <c r="AJ116" s="18" t="str">
        <f aca="false">IF(OR(AH116="",AI116=""),"",EDATE(AH116,IF(AI116="Mensual",1,IF(AI116="Trimestral",3,IF(AI116="Semestral",6,12)))))</f>
        <v/>
      </c>
      <c r="AK116" s="17" t="str">
        <f aca="true">IF(AJ116="","",IF(AJ116&lt;TODAY(),"Vencida",IF(AJ116&lt;=TODAY()+30,"Por vencer","Vigente")))</f>
        <v/>
      </c>
      <c r="AL116" s="13"/>
    </row>
    <row r="117" customFormat="false" ht="15" hidden="false" customHeight="false" outlineLevel="0" collapsed="false">
      <c r="A117" s="13"/>
      <c r="B117" s="13"/>
      <c r="C117" s="13"/>
      <c r="D117" s="13"/>
      <c r="E117" s="13"/>
      <c r="F117" s="13"/>
      <c r="G117" s="13"/>
      <c r="H117" s="13"/>
      <c r="I117" s="13"/>
      <c r="J117" s="16"/>
      <c r="K117" s="13"/>
      <c r="L117" s="13"/>
      <c r="M117" s="14"/>
      <c r="N117" s="13"/>
      <c r="O117" s="13"/>
      <c r="P117" s="13"/>
      <c r="Q117" s="14"/>
      <c r="R117" s="19"/>
      <c r="S117" s="16"/>
      <c r="T117" s="13"/>
      <c r="U117" s="16"/>
      <c r="V117" s="17" t="str">
        <f aca="true">IF(A117="","",IF(OR(AND(U117&lt;&gt;"",U117&lt;TODAY()),AND(T117&lt;&gt;"",T117&lt;&gt;E117)),"Revisar versión",""))</f>
        <v/>
      </c>
      <c r="W117" s="13"/>
      <c r="X117" s="13"/>
      <c r="Y117" s="13"/>
      <c r="Z117" s="13"/>
      <c r="AA117" s="13"/>
      <c r="AB117" s="16"/>
      <c r="AC117" s="17" t="str">
        <f aca="false">IF(A117="","",IF(Z117="Prohibido","Crítico",IF(OR(N(R117)&gt;=9,L117="No"),"Crítico",IF(OR(N(R117)&gt;=7,V117&lt;&gt;""),"Alto",IF(N(R117)&gt;=4,"Medio","Bajo")))))</f>
        <v/>
      </c>
      <c r="AD117" s="17" t="str">
        <f aca="true">IF(S117="","",IF(TODAY()-S117&gt;IF(OR(P117="Crítica",P117="Alta"),30,90),"Escaneo caducado",""))</f>
        <v/>
      </c>
      <c r="AE117" s="13"/>
      <c r="AF117" s="13"/>
      <c r="AG117" s="13"/>
      <c r="AH117" s="16"/>
      <c r="AI117" s="13"/>
      <c r="AJ117" s="18" t="str">
        <f aca="false">IF(OR(AH117="",AI117=""),"",EDATE(AH117,IF(AI117="Mensual",1,IF(AI117="Trimestral",3,IF(AI117="Semestral",6,12)))))</f>
        <v/>
      </c>
      <c r="AK117" s="17" t="str">
        <f aca="true">IF(AJ117="","",IF(AJ117&lt;TODAY(),"Vencida",IF(AJ117&lt;=TODAY()+30,"Por vencer","Vigente")))</f>
        <v/>
      </c>
      <c r="AL117" s="13"/>
    </row>
    <row r="118" customFormat="false" ht="15" hidden="false" customHeight="false" outlineLevel="0" collapsed="false">
      <c r="A118" s="13"/>
      <c r="B118" s="13"/>
      <c r="C118" s="13"/>
      <c r="D118" s="13"/>
      <c r="E118" s="13"/>
      <c r="F118" s="13"/>
      <c r="G118" s="13"/>
      <c r="H118" s="13"/>
      <c r="I118" s="13"/>
      <c r="J118" s="16"/>
      <c r="K118" s="13"/>
      <c r="L118" s="13"/>
      <c r="M118" s="14"/>
      <c r="N118" s="13"/>
      <c r="O118" s="13"/>
      <c r="P118" s="13"/>
      <c r="Q118" s="14"/>
      <c r="R118" s="19"/>
      <c r="S118" s="16"/>
      <c r="T118" s="13"/>
      <c r="U118" s="16"/>
      <c r="V118" s="17" t="str">
        <f aca="true">IF(A118="","",IF(OR(AND(U118&lt;&gt;"",U118&lt;TODAY()),AND(T118&lt;&gt;"",T118&lt;&gt;E118)),"Revisar versión",""))</f>
        <v/>
      </c>
      <c r="W118" s="13"/>
      <c r="X118" s="13"/>
      <c r="Y118" s="13"/>
      <c r="Z118" s="13"/>
      <c r="AA118" s="13"/>
      <c r="AB118" s="16"/>
      <c r="AC118" s="17" t="str">
        <f aca="false">IF(A118="","",IF(Z118="Prohibido","Crítico",IF(OR(N(R118)&gt;=9,L118="No"),"Crítico",IF(OR(N(R118)&gt;=7,V118&lt;&gt;""),"Alto",IF(N(R118)&gt;=4,"Medio","Bajo")))))</f>
        <v/>
      </c>
      <c r="AD118" s="17" t="str">
        <f aca="true">IF(S118="","",IF(TODAY()-S118&gt;IF(OR(P118="Crítica",P118="Alta"),30,90),"Escaneo caducado",""))</f>
        <v/>
      </c>
      <c r="AE118" s="13"/>
      <c r="AF118" s="13"/>
      <c r="AG118" s="13"/>
      <c r="AH118" s="16"/>
      <c r="AI118" s="13"/>
      <c r="AJ118" s="18" t="str">
        <f aca="false">IF(OR(AH118="",AI118=""),"",EDATE(AH118,IF(AI118="Mensual",1,IF(AI118="Trimestral",3,IF(AI118="Semestral",6,12)))))</f>
        <v/>
      </c>
      <c r="AK118" s="17" t="str">
        <f aca="true">IF(AJ118="","",IF(AJ118&lt;TODAY(),"Vencida",IF(AJ118&lt;=TODAY()+30,"Por vencer","Vigente")))</f>
        <v/>
      </c>
      <c r="AL118" s="13"/>
    </row>
    <row r="119" customFormat="false" ht="15" hidden="false" customHeight="false" outlineLevel="0" collapsed="false">
      <c r="A119" s="13"/>
      <c r="B119" s="13"/>
      <c r="C119" s="13"/>
      <c r="D119" s="13"/>
      <c r="E119" s="13"/>
      <c r="F119" s="13"/>
      <c r="G119" s="13"/>
      <c r="H119" s="13"/>
      <c r="I119" s="13"/>
      <c r="J119" s="16"/>
      <c r="K119" s="13"/>
      <c r="L119" s="13"/>
      <c r="M119" s="14"/>
      <c r="N119" s="13"/>
      <c r="O119" s="13"/>
      <c r="P119" s="13"/>
      <c r="Q119" s="14"/>
      <c r="R119" s="19"/>
      <c r="S119" s="16"/>
      <c r="T119" s="13"/>
      <c r="U119" s="16"/>
      <c r="V119" s="17" t="str">
        <f aca="true">IF(A119="","",IF(OR(AND(U119&lt;&gt;"",U119&lt;TODAY()),AND(T119&lt;&gt;"",T119&lt;&gt;E119)),"Revisar versión",""))</f>
        <v/>
      </c>
      <c r="W119" s="13"/>
      <c r="X119" s="13"/>
      <c r="Y119" s="13"/>
      <c r="Z119" s="13"/>
      <c r="AA119" s="13"/>
      <c r="AB119" s="16"/>
      <c r="AC119" s="17" t="str">
        <f aca="false">IF(A119="","",IF(Z119="Prohibido","Crítico",IF(OR(N(R119)&gt;=9,L119="No"),"Crítico",IF(OR(N(R119)&gt;=7,V119&lt;&gt;""),"Alto",IF(N(R119)&gt;=4,"Medio","Bajo")))))</f>
        <v/>
      </c>
      <c r="AD119" s="17" t="str">
        <f aca="true">IF(S119="","",IF(TODAY()-S119&gt;IF(OR(P119="Crítica",P119="Alta"),30,90),"Escaneo caducado",""))</f>
        <v/>
      </c>
      <c r="AE119" s="13"/>
      <c r="AF119" s="13"/>
      <c r="AG119" s="13"/>
      <c r="AH119" s="16"/>
      <c r="AI119" s="13"/>
      <c r="AJ119" s="18" t="str">
        <f aca="false">IF(OR(AH119="",AI119=""),"",EDATE(AH119,IF(AI119="Mensual",1,IF(AI119="Trimestral",3,IF(AI119="Semestral",6,12)))))</f>
        <v/>
      </c>
      <c r="AK119" s="17" t="str">
        <f aca="true">IF(AJ119="","",IF(AJ119&lt;TODAY(),"Vencida",IF(AJ119&lt;=TODAY()+30,"Por vencer","Vigente")))</f>
        <v/>
      </c>
      <c r="AL119" s="13"/>
    </row>
    <row r="120" customFormat="false" ht="15" hidden="false" customHeight="false" outlineLevel="0" collapsed="false">
      <c r="A120" s="13"/>
      <c r="B120" s="13"/>
      <c r="C120" s="13"/>
      <c r="D120" s="13"/>
      <c r="E120" s="13"/>
      <c r="F120" s="13"/>
      <c r="G120" s="13"/>
      <c r="H120" s="13"/>
      <c r="I120" s="13"/>
      <c r="J120" s="16"/>
      <c r="K120" s="13"/>
      <c r="L120" s="13"/>
      <c r="M120" s="14"/>
      <c r="N120" s="13"/>
      <c r="O120" s="13"/>
      <c r="P120" s="13"/>
      <c r="Q120" s="14"/>
      <c r="R120" s="19"/>
      <c r="S120" s="16"/>
      <c r="T120" s="13"/>
      <c r="U120" s="16"/>
      <c r="V120" s="17" t="str">
        <f aca="true">IF(A120="","",IF(OR(AND(U120&lt;&gt;"",U120&lt;TODAY()),AND(T120&lt;&gt;"",T120&lt;&gt;E120)),"Revisar versión",""))</f>
        <v/>
      </c>
      <c r="W120" s="13"/>
      <c r="X120" s="13"/>
      <c r="Y120" s="13"/>
      <c r="Z120" s="13"/>
      <c r="AA120" s="13"/>
      <c r="AB120" s="16"/>
      <c r="AC120" s="17" t="str">
        <f aca="false">IF(A120="","",IF(Z120="Prohibido","Crítico",IF(OR(N(R120)&gt;=9,L120="No"),"Crítico",IF(OR(N(R120)&gt;=7,V120&lt;&gt;""),"Alto",IF(N(R120)&gt;=4,"Medio","Bajo")))))</f>
        <v/>
      </c>
      <c r="AD120" s="17" t="str">
        <f aca="true">IF(S120="","",IF(TODAY()-S120&gt;IF(OR(P120="Crítica",P120="Alta"),30,90),"Escaneo caducado",""))</f>
        <v/>
      </c>
      <c r="AE120" s="13"/>
      <c r="AF120" s="13"/>
      <c r="AG120" s="13"/>
      <c r="AH120" s="16"/>
      <c r="AI120" s="13"/>
      <c r="AJ120" s="18" t="str">
        <f aca="false">IF(OR(AH120="",AI120=""),"",EDATE(AH120,IF(AI120="Mensual",1,IF(AI120="Trimestral",3,IF(AI120="Semestral",6,12)))))</f>
        <v/>
      </c>
      <c r="AK120" s="17" t="str">
        <f aca="true">IF(AJ120="","",IF(AJ120&lt;TODAY(),"Vencida",IF(AJ120&lt;=TODAY()+30,"Por vencer","Vigente")))</f>
        <v/>
      </c>
      <c r="AL120" s="13"/>
    </row>
    <row r="121" customFormat="false" ht="15" hidden="false" customHeight="false" outlineLevel="0" collapsed="false">
      <c r="A121" s="13"/>
      <c r="B121" s="13"/>
      <c r="C121" s="13"/>
      <c r="D121" s="13"/>
      <c r="E121" s="13"/>
      <c r="F121" s="13"/>
      <c r="G121" s="13"/>
      <c r="H121" s="13"/>
      <c r="I121" s="13"/>
      <c r="J121" s="16"/>
      <c r="K121" s="13"/>
      <c r="L121" s="13"/>
      <c r="M121" s="14"/>
      <c r="N121" s="13"/>
      <c r="O121" s="13"/>
      <c r="P121" s="13"/>
      <c r="Q121" s="14"/>
      <c r="R121" s="19"/>
      <c r="S121" s="16"/>
      <c r="T121" s="13"/>
      <c r="U121" s="16"/>
      <c r="V121" s="17" t="str">
        <f aca="true">IF(A121="","",IF(OR(AND(U121&lt;&gt;"",U121&lt;TODAY()),AND(T121&lt;&gt;"",T121&lt;&gt;E121)),"Revisar versión",""))</f>
        <v/>
      </c>
      <c r="W121" s="13"/>
      <c r="X121" s="13"/>
      <c r="Y121" s="13"/>
      <c r="Z121" s="13"/>
      <c r="AA121" s="13"/>
      <c r="AB121" s="16"/>
      <c r="AC121" s="17" t="str">
        <f aca="false">IF(A121="","",IF(Z121="Prohibido","Crítico",IF(OR(N(R121)&gt;=9,L121="No"),"Crítico",IF(OR(N(R121)&gt;=7,V121&lt;&gt;""),"Alto",IF(N(R121)&gt;=4,"Medio","Bajo")))))</f>
        <v/>
      </c>
      <c r="AD121" s="17" t="str">
        <f aca="true">IF(S121="","",IF(TODAY()-S121&gt;IF(OR(P121="Crítica",P121="Alta"),30,90),"Escaneo caducado",""))</f>
        <v/>
      </c>
      <c r="AE121" s="13"/>
      <c r="AF121" s="13"/>
      <c r="AG121" s="13"/>
      <c r="AH121" s="16"/>
      <c r="AI121" s="13"/>
      <c r="AJ121" s="18" t="str">
        <f aca="false">IF(OR(AH121="",AI121=""),"",EDATE(AH121,IF(AI121="Mensual",1,IF(AI121="Trimestral",3,IF(AI121="Semestral",6,12)))))</f>
        <v/>
      </c>
      <c r="AK121" s="17" t="str">
        <f aca="true">IF(AJ121="","",IF(AJ121&lt;TODAY(),"Vencida",IF(AJ121&lt;=TODAY()+30,"Por vencer","Vigente")))</f>
        <v/>
      </c>
      <c r="AL121" s="13"/>
    </row>
    <row r="122" customFormat="false" ht="15" hidden="false" customHeight="false" outlineLevel="0" collapsed="false">
      <c r="A122" s="13"/>
      <c r="B122" s="13"/>
      <c r="C122" s="13"/>
      <c r="D122" s="13"/>
      <c r="E122" s="13"/>
      <c r="F122" s="13"/>
      <c r="G122" s="13"/>
      <c r="H122" s="13"/>
      <c r="I122" s="13"/>
      <c r="J122" s="16"/>
      <c r="K122" s="13"/>
      <c r="L122" s="13"/>
      <c r="M122" s="14"/>
      <c r="N122" s="13"/>
      <c r="O122" s="13"/>
      <c r="P122" s="13"/>
      <c r="Q122" s="14"/>
      <c r="R122" s="19"/>
      <c r="S122" s="16"/>
      <c r="T122" s="13"/>
      <c r="U122" s="16"/>
      <c r="V122" s="17" t="str">
        <f aca="true">IF(A122="","",IF(OR(AND(U122&lt;&gt;"",U122&lt;TODAY()),AND(T122&lt;&gt;"",T122&lt;&gt;E122)),"Revisar versión",""))</f>
        <v/>
      </c>
      <c r="W122" s="13"/>
      <c r="X122" s="13"/>
      <c r="Y122" s="13"/>
      <c r="Z122" s="13"/>
      <c r="AA122" s="13"/>
      <c r="AB122" s="16"/>
      <c r="AC122" s="17" t="str">
        <f aca="false">IF(A122="","",IF(Z122="Prohibido","Crítico",IF(OR(N(R122)&gt;=9,L122="No"),"Crítico",IF(OR(N(R122)&gt;=7,V122&lt;&gt;""),"Alto",IF(N(R122)&gt;=4,"Medio","Bajo")))))</f>
        <v/>
      </c>
      <c r="AD122" s="17" t="str">
        <f aca="true">IF(S122="","",IF(TODAY()-S122&gt;IF(OR(P122="Crítica",P122="Alta"),30,90),"Escaneo caducado",""))</f>
        <v/>
      </c>
      <c r="AE122" s="13"/>
      <c r="AF122" s="13"/>
      <c r="AG122" s="13"/>
      <c r="AH122" s="16"/>
      <c r="AI122" s="13"/>
      <c r="AJ122" s="18" t="str">
        <f aca="false">IF(OR(AH122="",AI122=""),"",EDATE(AH122,IF(AI122="Mensual",1,IF(AI122="Trimestral",3,IF(AI122="Semestral",6,12)))))</f>
        <v/>
      </c>
      <c r="AK122" s="17" t="str">
        <f aca="true">IF(AJ122="","",IF(AJ122&lt;TODAY(),"Vencida",IF(AJ122&lt;=TODAY()+30,"Por vencer","Vigente")))</f>
        <v/>
      </c>
      <c r="AL122" s="13"/>
    </row>
    <row r="123" customFormat="false" ht="15" hidden="false" customHeight="false" outlineLevel="0" collapsed="false">
      <c r="A123" s="13"/>
      <c r="B123" s="13"/>
      <c r="C123" s="13"/>
      <c r="D123" s="13"/>
      <c r="E123" s="13"/>
      <c r="F123" s="13"/>
      <c r="G123" s="13"/>
      <c r="H123" s="13"/>
      <c r="I123" s="13"/>
      <c r="J123" s="16"/>
      <c r="K123" s="13"/>
      <c r="L123" s="13"/>
      <c r="M123" s="14"/>
      <c r="N123" s="13"/>
      <c r="O123" s="13"/>
      <c r="P123" s="13"/>
      <c r="Q123" s="14"/>
      <c r="R123" s="19"/>
      <c r="S123" s="16"/>
      <c r="T123" s="13"/>
      <c r="U123" s="16"/>
      <c r="V123" s="17" t="str">
        <f aca="true">IF(A123="","",IF(OR(AND(U123&lt;&gt;"",U123&lt;TODAY()),AND(T123&lt;&gt;"",T123&lt;&gt;E123)),"Revisar versión",""))</f>
        <v/>
      </c>
      <c r="W123" s="13"/>
      <c r="X123" s="13"/>
      <c r="Y123" s="13"/>
      <c r="Z123" s="13"/>
      <c r="AA123" s="13"/>
      <c r="AB123" s="16"/>
      <c r="AC123" s="17" t="str">
        <f aca="false">IF(A123="","",IF(Z123="Prohibido","Crítico",IF(OR(N(R123)&gt;=9,L123="No"),"Crítico",IF(OR(N(R123)&gt;=7,V123&lt;&gt;""),"Alto",IF(N(R123)&gt;=4,"Medio","Bajo")))))</f>
        <v/>
      </c>
      <c r="AD123" s="17" t="str">
        <f aca="true">IF(S123="","",IF(TODAY()-S123&gt;IF(OR(P123="Crítica",P123="Alta"),30,90),"Escaneo caducado",""))</f>
        <v/>
      </c>
      <c r="AE123" s="13"/>
      <c r="AF123" s="13"/>
      <c r="AG123" s="13"/>
      <c r="AH123" s="16"/>
      <c r="AI123" s="13"/>
      <c r="AJ123" s="18" t="str">
        <f aca="false">IF(OR(AH123="",AI123=""),"",EDATE(AH123,IF(AI123="Mensual",1,IF(AI123="Trimestral",3,IF(AI123="Semestral",6,12)))))</f>
        <v/>
      </c>
      <c r="AK123" s="17" t="str">
        <f aca="true">IF(AJ123="","",IF(AJ123&lt;TODAY(),"Vencida",IF(AJ123&lt;=TODAY()+30,"Por vencer","Vigente")))</f>
        <v/>
      </c>
      <c r="AL123" s="13"/>
    </row>
    <row r="124" customFormat="false" ht="15" hidden="false" customHeight="false" outlineLevel="0" collapsed="false">
      <c r="A124" s="13"/>
      <c r="B124" s="13"/>
      <c r="C124" s="13"/>
      <c r="D124" s="13"/>
      <c r="E124" s="13"/>
      <c r="F124" s="13"/>
      <c r="G124" s="13"/>
      <c r="H124" s="13"/>
      <c r="I124" s="13"/>
      <c r="J124" s="16"/>
      <c r="K124" s="13"/>
      <c r="L124" s="13"/>
      <c r="M124" s="14"/>
      <c r="N124" s="13"/>
      <c r="O124" s="13"/>
      <c r="P124" s="13"/>
      <c r="Q124" s="14"/>
      <c r="R124" s="19"/>
      <c r="S124" s="16"/>
      <c r="T124" s="13"/>
      <c r="U124" s="16"/>
      <c r="V124" s="17" t="str">
        <f aca="true">IF(A124="","",IF(OR(AND(U124&lt;&gt;"",U124&lt;TODAY()),AND(T124&lt;&gt;"",T124&lt;&gt;E124)),"Revisar versión",""))</f>
        <v/>
      </c>
      <c r="W124" s="13"/>
      <c r="X124" s="13"/>
      <c r="Y124" s="13"/>
      <c r="Z124" s="13"/>
      <c r="AA124" s="13"/>
      <c r="AB124" s="16"/>
      <c r="AC124" s="17" t="str">
        <f aca="false">IF(A124="","",IF(Z124="Prohibido","Crítico",IF(OR(N(R124)&gt;=9,L124="No"),"Crítico",IF(OR(N(R124)&gt;=7,V124&lt;&gt;""),"Alto",IF(N(R124)&gt;=4,"Medio","Bajo")))))</f>
        <v/>
      </c>
      <c r="AD124" s="17" t="str">
        <f aca="true">IF(S124="","",IF(TODAY()-S124&gt;IF(OR(P124="Crítica",P124="Alta"),30,90),"Escaneo caducado",""))</f>
        <v/>
      </c>
      <c r="AE124" s="13"/>
      <c r="AF124" s="13"/>
      <c r="AG124" s="13"/>
      <c r="AH124" s="16"/>
      <c r="AI124" s="13"/>
      <c r="AJ124" s="18" t="str">
        <f aca="false">IF(OR(AH124="",AI124=""),"",EDATE(AH124,IF(AI124="Mensual",1,IF(AI124="Trimestral",3,IF(AI124="Semestral",6,12)))))</f>
        <v/>
      </c>
      <c r="AK124" s="17" t="str">
        <f aca="true">IF(AJ124="","",IF(AJ124&lt;TODAY(),"Vencida",IF(AJ124&lt;=TODAY()+30,"Por vencer","Vigente")))</f>
        <v/>
      </c>
      <c r="AL124" s="13"/>
    </row>
    <row r="125" customFormat="false" ht="15" hidden="false" customHeight="false" outlineLevel="0" collapsed="false">
      <c r="A125" s="13"/>
      <c r="B125" s="13"/>
      <c r="C125" s="13"/>
      <c r="D125" s="13"/>
      <c r="E125" s="13"/>
      <c r="F125" s="13"/>
      <c r="G125" s="13"/>
      <c r="H125" s="13"/>
      <c r="I125" s="13"/>
      <c r="J125" s="16"/>
      <c r="K125" s="13"/>
      <c r="L125" s="13"/>
      <c r="M125" s="14"/>
      <c r="N125" s="13"/>
      <c r="O125" s="13"/>
      <c r="P125" s="13"/>
      <c r="Q125" s="14"/>
      <c r="R125" s="19"/>
      <c r="S125" s="16"/>
      <c r="T125" s="13"/>
      <c r="U125" s="16"/>
      <c r="V125" s="17" t="str">
        <f aca="true">IF(A125="","",IF(OR(AND(U125&lt;&gt;"",U125&lt;TODAY()),AND(T125&lt;&gt;"",T125&lt;&gt;E125)),"Revisar versión",""))</f>
        <v/>
      </c>
      <c r="W125" s="13"/>
      <c r="X125" s="13"/>
      <c r="Y125" s="13"/>
      <c r="Z125" s="13"/>
      <c r="AA125" s="13"/>
      <c r="AB125" s="16"/>
      <c r="AC125" s="17" t="str">
        <f aca="false">IF(A125="","",IF(Z125="Prohibido","Crítico",IF(OR(N(R125)&gt;=9,L125="No"),"Crítico",IF(OR(N(R125)&gt;=7,V125&lt;&gt;""),"Alto",IF(N(R125)&gt;=4,"Medio","Bajo")))))</f>
        <v/>
      </c>
      <c r="AD125" s="17" t="str">
        <f aca="true">IF(S125="","",IF(TODAY()-S125&gt;IF(OR(P125="Crítica",P125="Alta"),30,90),"Escaneo caducado",""))</f>
        <v/>
      </c>
      <c r="AE125" s="13"/>
      <c r="AF125" s="13"/>
      <c r="AG125" s="13"/>
      <c r="AH125" s="16"/>
      <c r="AI125" s="13"/>
      <c r="AJ125" s="18" t="str">
        <f aca="false">IF(OR(AH125="",AI125=""),"",EDATE(AH125,IF(AI125="Mensual",1,IF(AI125="Trimestral",3,IF(AI125="Semestral",6,12)))))</f>
        <v/>
      </c>
      <c r="AK125" s="17" t="str">
        <f aca="true">IF(AJ125="","",IF(AJ125&lt;TODAY(),"Vencida",IF(AJ125&lt;=TODAY()+30,"Por vencer","Vigente")))</f>
        <v/>
      </c>
      <c r="AL125" s="13"/>
    </row>
    <row r="126" customFormat="false" ht="15" hidden="false" customHeight="false" outlineLevel="0" collapsed="false">
      <c r="A126" s="13"/>
      <c r="B126" s="13"/>
      <c r="C126" s="13"/>
      <c r="D126" s="13"/>
      <c r="E126" s="13"/>
      <c r="F126" s="13"/>
      <c r="G126" s="13"/>
      <c r="H126" s="13"/>
      <c r="I126" s="13"/>
      <c r="J126" s="16"/>
      <c r="K126" s="13"/>
      <c r="L126" s="13"/>
      <c r="M126" s="14"/>
      <c r="N126" s="13"/>
      <c r="O126" s="13"/>
      <c r="P126" s="13"/>
      <c r="Q126" s="14"/>
      <c r="R126" s="19"/>
      <c r="S126" s="16"/>
      <c r="T126" s="13"/>
      <c r="U126" s="16"/>
      <c r="V126" s="17" t="str">
        <f aca="true">IF(A126="","",IF(OR(AND(U126&lt;&gt;"",U126&lt;TODAY()),AND(T126&lt;&gt;"",T126&lt;&gt;E126)),"Revisar versión",""))</f>
        <v/>
      </c>
      <c r="W126" s="13"/>
      <c r="X126" s="13"/>
      <c r="Y126" s="13"/>
      <c r="Z126" s="13"/>
      <c r="AA126" s="13"/>
      <c r="AB126" s="16"/>
      <c r="AC126" s="17" t="str">
        <f aca="false">IF(A126="","",IF(Z126="Prohibido","Crítico",IF(OR(N(R126)&gt;=9,L126="No"),"Crítico",IF(OR(N(R126)&gt;=7,V126&lt;&gt;""),"Alto",IF(N(R126)&gt;=4,"Medio","Bajo")))))</f>
        <v/>
      </c>
      <c r="AD126" s="17" t="str">
        <f aca="true">IF(S126="","",IF(TODAY()-S126&gt;IF(OR(P126="Crítica",P126="Alta"),30,90),"Escaneo caducado",""))</f>
        <v/>
      </c>
      <c r="AE126" s="13"/>
      <c r="AF126" s="13"/>
      <c r="AG126" s="13"/>
      <c r="AH126" s="16"/>
      <c r="AI126" s="13"/>
      <c r="AJ126" s="18" t="str">
        <f aca="false">IF(OR(AH126="",AI126=""),"",EDATE(AH126,IF(AI126="Mensual",1,IF(AI126="Trimestral",3,IF(AI126="Semestral",6,12)))))</f>
        <v/>
      </c>
      <c r="AK126" s="17" t="str">
        <f aca="true">IF(AJ126="","",IF(AJ126&lt;TODAY(),"Vencida",IF(AJ126&lt;=TODAY()+30,"Por vencer","Vigente")))</f>
        <v/>
      </c>
      <c r="AL126" s="13"/>
    </row>
    <row r="127" customFormat="false" ht="15" hidden="false" customHeight="false" outlineLevel="0" collapsed="false">
      <c r="A127" s="13"/>
      <c r="B127" s="13"/>
      <c r="C127" s="13"/>
      <c r="D127" s="13"/>
      <c r="E127" s="13"/>
      <c r="F127" s="13"/>
      <c r="G127" s="13"/>
      <c r="H127" s="13"/>
      <c r="I127" s="13"/>
      <c r="J127" s="16"/>
      <c r="K127" s="13"/>
      <c r="L127" s="13"/>
      <c r="M127" s="14"/>
      <c r="N127" s="13"/>
      <c r="O127" s="13"/>
      <c r="P127" s="13"/>
      <c r="Q127" s="14"/>
      <c r="R127" s="19"/>
      <c r="S127" s="16"/>
      <c r="T127" s="13"/>
      <c r="U127" s="16"/>
      <c r="V127" s="17" t="str">
        <f aca="true">IF(A127="","",IF(OR(AND(U127&lt;&gt;"",U127&lt;TODAY()),AND(T127&lt;&gt;"",T127&lt;&gt;E127)),"Revisar versión",""))</f>
        <v/>
      </c>
      <c r="W127" s="13"/>
      <c r="X127" s="13"/>
      <c r="Y127" s="13"/>
      <c r="Z127" s="13"/>
      <c r="AA127" s="13"/>
      <c r="AB127" s="16"/>
      <c r="AC127" s="17" t="str">
        <f aca="false">IF(A127="","",IF(Z127="Prohibido","Crítico",IF(OR(N(R127)&gt;=9,L127="No"),"Crítico",IF(OR(N(R127)&gt;=7,V127&lt;&gt;""),"Alto",IF(N(R127)&gt;=4,"Medio","Bajo")))))</f>
        <v/>
      </c>
      <c r="AD127" s="17" t="str">
        <f aca="true">IF(S127="","",IF(TODAY()-S127&gt;IF(OR(P127="Crítica",P127="Alta"),30,90),"Escaneo caducado",""))</f>
        <v/>
      </c>
      <c r="AE127" s="13"/>
      <c r="AF127" s="13"/>
      <c r="AG127" s="13"/>
      <c r="AH127" s="16"/>
      <c r="AI127" s="13"/>
      <c r="AJ127" s="18" t="str">
        <f aca="false">IF(OR(AH127="",AI127=""),"",EDATE(AH127,IF(AI127="Mensual",1,IF(AI127="Trimestral",3,IF(AI127="Semestral",6,12)))))</f>
        <v/>
      </c>
      <c r="AK127" s="17" t="str">
        <f aca="true">IF(AJ127="","",IF(AJ127&lt;TODAY(),"Vencida",IF(AJ127&lt;=TODAY()+30,"Por vencer","Vigente")))</f>
        <v/>
      </c>
      <c r="AL127" s="13"/>
    </row>
    <row r="128" customFormat="false" ht="15" hidden="false" customHeight="false" outlineLevel="0" collapsed="false">
      <c r="A128" s="13"/>
      <c r="B128" s="13"/>
      <c r="C128" s="13"/>
      <c r="D128" s="13"/>
      <c r="E128" s="13"/>
      <c r="F128" s="13"/>
      <c r="G128" s="13"/>
      <c r="H128" s="13"/>
      <c r="I128" s="13"/>
      <c r="J128" s="16"/>
      <c r="K128" s="13"/>
      <c r="L128" s="13"/>
      <c r="M128" s="14"/>
      <c r="N128" s="13"/>
      <c r="O128" s="13"/>
      <c r="P128" s="13"/>
      <c r="Q128" s="14"/>
      <c r="R128" s="19"/>
      <c r="S128" s="16"/>
      <c r="T128" s="13"/>
      <c r="U128" s="16"/>
      <c r="V128" s="17" t="str">
        <f aca="true">IF(A128="","",IF(OR(AND(U128&lt;&gt;"",U128&lt;TODAY()),AND(T128&lt;&gt;"",T128&lt;&gt;E128)),"Revisar versión",""))</f>
        <v/>
      </c>
      <c r="W128" s="13"/>
      <c r="X128" s="13"/>
      <c r="Y128" s="13"/>
      <c r="Z128" s="13"/>
      <c r="AA128" s="13"/>
      <c r="AB128" s="16"/>
      <c r="AC128" s="17" t="str">
        <f aca="false">IF(A128="","",IF(Z128="Prohibido","Crítico",IF(OR(N(R128)&gt;=9,L128="No"),"Crítico",IF(OR(N(R128)&gt;=7,V128&lt;&gt;""),"Alto",IF(N(R128)&gt;=4,"Medio","Bajo")))))</f>
        <v/>
      </c>
      <c r="AD128" s="17" t="str">
        <f aca="true">IF(S128="","",IF(TODAY()-S128&gt;IF(OR(P128="Crítica",P128="Alta"),30,90),"Escaneo caducado",""))</f>
        <v/>
      </c>
      <c r="AE128" s="13"/>
      <c r="AF128" s="13"/>
      <c r="AG128" s="13"/>
      <c r="AH128" s="16"/>
      <c r="AI128" s="13"/>
      <c r="AJ128" s="18" t="str">
        <f aca="false">IF(OR(AH128="",AI128=""),"",EDATE(AH128,IF(AI128="Mensual",1,IF(AI128="Trimestral",3,IF(AI128="Semestral",6,12)))))</f>
        <v/>
      </c>
      <c r="AK128" s="17" t="str">
        <f aca="true">IF(AJ128="","",IF(AJ128&lt;TODAY(),"Vencida",IF(AJ128&lt;=TODAY()+30,"Por vencer","Vigente")))</f>
        <v/>
      </c>
      <c r="AL128" s="13"/>
    </row>
    <row r="129" customFormat="false" ht="15" hidden="false" customHeight="false" outlineLevel="0" collapsed="false">
      <c r="A129" s="13"/>
      <c r="B129" s="13"/>
      <c r="C129" s="13"/>
      <c r="D129" s="13"/>
      <c r="E129" s="13"/>
      <c r="F129" s="13"/>
      <c r="G129" s="13"/>
      <c r="H129" s="13"/>
      <c r="I129" s="13"/>
      <c r="J129" s="16"/>
      <c r="K129" s="13"/>
      <c r="L129" s="13"/>
      <c r="M129" s="14"/>
      <c r="N129" s="13"/>
      <c r="O129" s="13"/>
      <c r="P129" s="13"/>
      <c r="Q129" s="14"/>
      <c r="R129" s="19"/>
      <c r="S129" s="16"/>
      <c r="T129" s="13"/>
      <c r="U129" s="16"/>
      <c r="V129" s="17" t="str">
        <f aca="true">IF(A129="","",IF(OR(AND(U129&lt;&gt;"",U129&lt;TODAY()),AND(T129&lt;&gt;"",T129&lt;&gt;E129)),"Revisar versión",""))</f>
        <v/>
      </c>
      <c r="W129" s="13"/>
      <c r="X129" s="13"/>
      <c r="Y129" s="13"/>
      <c r="Z129" s="13"/>
      <c r="AA129" s="13"/>
      <c r="AB129" s="16"/>
      <c r="AC129" s="17" t="str">
        <f aca="false">IF(A129="","",IF(Z129="Prohibido","Crítico",IF(OR(N(R129)&gt;=9,L129="No"),"Crítico",IF(OR(N(R129)&gt;=7,V129&lt;&gt;""),"Alto",IF(N(R129)&gt;=4,"Medio","Bajo")))))</f>
        <v/>
      </c>
      <c r="AD129" s="17" t="str">
        <f aca="true">IF(S129="","",IF(TODAY()-S129&gt;IF(OR(P129="Crítica",P129="Alta"),30,90),"Escaneo caducado",""))</f>
        <v/>
      </c>
      <c r="AE129" s="13"/>
      <c r="AF129" s="13"/>
      <c r="AG129" s="13"/>
      <c r="AH129" s="16"/>
      <c r="AI129" s="13"/>
      <c r="AJ129" s="18" t="str">
        <f aca="false">IF(OR(AH129="",AI129=""),"",EDATE(AH129,IF(AI129="Mensual",1,IF(AI129="Trimestral",3,IF(AI129="Semestral",6,12)))))</f>
        <v/>
      </c>
      <c r="AK129" s="17" t="str">
        <f aca="true">IF(AJ129="","",IF(AJ129&lt;TODAY(),"Vencida",IF(AJ129&lt;=TODAY()+30,"Por vencer","Vigente")))</f>
        <v/>
      </c>
      <c r="AL129" s="13"/>
    </row>
    <row r="130" customFormat="false" ht="15" hidden="false" customHeight="false" outlineLevel="0" collapsed="false">
      <c r="A130" s="13"/>
      <c r="B130" s="13"/>
      <c r="C130" s="13"/>
      <c r="D130" s="13"/>
      <c r="E130" s="13"/>
      <c r="F130" s="13"/>
      <c r="G130" s="13"/>
      <c r="H130" s="13"/>
      <c r="I130" s="13"/>
      <c r="J130" s="16"/>
      <c r="K130" s="13"/>
      <c r="L130" s="13"/>
      <c r="M130" s="14"/>
      <c r="N130" s="13"/>
      <c r="O130" s="13"/>
      <c r="P130" s="13"/>
      <c r="Q130" s="14"/>
      <c r="R130" s="19"/>
      <c r="S130" s="16"/>
      <c r="T130" s="13"/>
      <c r="U130" s="16"/>
      <c r="V130" s="17" t="str">
        <f aca="true">IF(A130="","",IF(OR(AND(U130&lt;&gt;"",U130&lt;TODAY()),AND(T130&lt;&gt;"",T130&lt;&gt;E130)),"Revisar versión",""))</f>
        <v/>
      </c>
      <c r="W130" s="13"/>
      <c r="X130" s="13"/>
      <c r="Y130" s="13"/>
      <c r="Z130" s="13"/>
      <c r="AA130" s="13"/>
      <c r="AB130" s="16"/>
      <c r="AC130" s="17" t="str">
        <f aca="false">IF(A130="","",IF(Z130="Prohibido","Crítico",IF(OR(N(R130)&gt;=9,L130="No"),"Crítico",IF(OR(N(R130)&gt;=7,V130&lt;&gt;""),"Alto",IF(N(R130)&gt;=4,"Medio","Bajo")))))</f>
        <v/>
      </c>
      <c r="AD130" s="17" t="str">
        <f aca="true">IF(S130="","",IF(TODAY()-S130&gt;IF(OR(P130="Crítica",P130="Alta"),30,90),"Escaneo caducado",""))</f>
        <v/>
      </c>
      <c r="AE130" s="13"/>
      <c r="AF130" s="13"/>
      <c r="AG130" s="13"/>
      <c r="AH130" s="16"/>
      <c r="AI130" s="13"/>
      <c r="AJ130" s="18" t="str">
        <f aca="false">IF(OR(AH130="",AI130=""),"",EDATE(AH130,IF(AI130="Mensual",1,IF(AI130="Trimestral",3,IF(AI130="Semestral",6,12)))))</f>
        <v/>
      </c>
      <c r="AK130" s="17" t="str">
        <f aca="true">IF(AJ130="","",IF(AJ130&lt;TODAY(),"Vencida",IF(AJ130&lt;=TODAY()+30,"Por vencer","Vigente")))</f>
        <v/>
      </c>
      <c r="AL130" s="13"/>
    </row>
    <row r="131" customFormat="false" ht="15" hidden="false" customHeight="false" outlineLevel="0" collapsed="false">
      <c r="A131" s="13"/>
      <c r="B131" s="13"/>
      <c r="C131" s="13"/>
      <c r="D131" s="13"/>
      <c r="E131" s="13"/>
      <c r="F131" s="13"/>
      <c r="G131" s="13"/>
      <c r="H131" s="13"/>
      <c r="I131" s="13"/>
      <c r="J131" s="16"/>
      <c r="K131" s="13"/>
      <c r="L131" s="13"/>
      <c r="M131" s="14"/>
      <c r="N131" s="13"/>
      <c r="O131" s="13"/>
      <c r="P131" s="13"/>
      <c r="Q131" s="14"/>
      <c r="R131" s="19"/>
      <c r="S131" s="16"/>
      <c r="T131" s="13"/>
      <c r="U131" s="16"/>
      <c r="V131" s="17" t="str">
        <f aca="true">IF(A131="","",IF(OR(AND(U131&lt;&gt;"",U131&lt;TODAY()),AND(T131&lt;&gt;"",T131&lt;&gt;E131)),"Revisar versión",""))</f>
        <v/>
      </c>
      <c r="W131" s="13"/>
      <c r="X131" s="13"/>
      <c r="Y131" s="13"/>
      <c r="Z131" s="13"/>
      <c r="AA131" s="13"/>
      <c r="AB131" s="16"/>
      <c r="AC131" s="17" t="str">
        <f aca="false">IF(A131="","",IF(Z131="Prohibido","Crítico",IF(OR(N(R131)&gt;=9,L131="No"),"Crítico",IF(OR(N(R131)&gt;=7,V131&lt;&gt;""),"Alto",IF(N(R131)&gt;=4,"Medio","Bajo")))))</f>
        <v/>
      </c>
      <c r="AD131" s="17" t="str">
        <f aca="true">IF(S131="","",IF(TODAY()-S131&gt;IF(OR(P131="Crítica",P131="Alta"),30,90),"Escaneo caducado",""))</f>
        <v/>
      </c>
      <c r="AE131" s="13"/>
      <c r="AF131" s="13"/>
      <c r="AG131" s="13"/>
      <c r="AH131" s="16"/>
      <c r="AI131" s="13"/>
      <c r="AJ131" s="18" t="str">
        <f aca="false">IF(OR(AH131="",AI131=""),"",EDATE(AH131,IF(AI131="Mensual",1,IF(AI131="Trimestral",3,IF(AI131="Semestral",6,12)))))</f>
        <v/>
      </c>
      <c r="AK131" s="17" t="str">
        <f aca="true">IF(AJ131="","",IF(AJ131&lt;TODAY(),"Vencida",IF(AJ131&lt;=TODAY()+30,"Por vencer","Vigente")))</f>
        <v/>
      </c>
      <c r="AL131" s="13"/>
    </row>
    <row r="132" customFormat="false" ht="15" hidden="false" customHeight="false" outlineLevel="0" collapsed="false">
      <c r="A132" s="13"/>
      <c r="B132" s="13"/>
      <c r="C132" s="13"/>
      <c r="D132" s="13"/>
      <c r="E132" s="13"/>
      <c r="F132" s="13"/>
      <c r="G132" s="13"/>
      <c r="H132" s="13"/>
      <c r="I132" s="13"/>
      <c r="J132" s="16"/>
      <c r="K132" s="13"/>
      <c r="L132" s="13"/>
      <c r="M132" s="14"/>
      <c r="N132" s="13"/>
      <c r="O132" s="13"/>
      <c r="P132" s="13"/>
      <c r="Q132" s="14"/>
      <c r="R132" s="19"/>
      <c r="S132" s="16"/>
      <c r="T132" s="13"/>
      <c r="U132" s="16"/>
      <c r="V132" s="17" t="str">
        <f aca="true">IF(A132="","",IF(OR(AND(U132&lt;&gt;"",U132&lt;TODAY()),AND(T132&lt;&gt;"",T132&lt;&gt;E132)),"Revisar versión",""))</f>
        <v/>
      </c>
      <c r="W132" s="13"/>
      <c r="X132" s="13"/>
      <c r="Y132" s="13"/>
      <c r="Z132" s="13"/>
      <c r="AA132" s="13"/>
      <c r="AB132" s="16"/>
      <c r="AC132" s="17" t="str">
        <f aca="false">IF(A132="","",IF(Z132="Prohibido","Crítico",IF(OR(N(R132)&gt;=9,L132="No"),"Crítico",IF(OR(N(R132)&gt;=7,V132&lt;&gt;""),"Alto",IF(N(R132)&gt;=4,"Medio","Bajo")))))</f>
        <v/>
      </c>
      <c r="AD132" s="17" t="str">
        <f aca="true">IF(S132="","",IF(TODAY()-S132&gt;IF(OR(P132="Crítica",P132="Alta"),30,90),"Escaneo caducado",""))</f>
        <v/>
      </c>
      <c r="AE132" s="13"/>
      <c r="AF132" s="13"/>
      <c r="AG132" s="13"/>
      <c r="AH132" s="16"/>
      <c r="AI132" s="13"/>
      <c r="AJ132" s="18" t="str">
        <f aca="false">IF(OR(AH132="",AI132=""),"",EDATE(AH132,IF(AI132="Mensual",1,IF(AI132="Trimestral",3,IF(AI132="Semestral",6,12)))))</f>
        <v/>
      </c>
      <c r="AK132" s="17" t="str">
        <f aca="true">IF(AJ132="","",IF(AJ132&lt;TODAY(),"Vencida",IF(AJ132&lt;=TODAY()+30,"Por vencer","Vigente")))</f>
        <v/>
      </c>
      <c r="AL132" s="13"/>
    </row>
    <row r="133" customFormat="false" ht="15" hidden="false" customHeight="false" outlineLevel="0" collapsed="false">
      <c r="A133" s="13"/>
      <c r="B133" s="13"/>
      <c r="C133" s="13"/>
      <c r="D133" s="13"/>
      <c r="E133" s="13"/>
      <c r="F133" s="13"/>
      <c r="G133" s="13"/>
      <c r="H133" s="13"/>
      <c r="I133" s="13"/>
      <c r="J133" s="16"/>
      <c r="K133" s="13"/>
      <c r="L133" s="13"/>
      <c r="M133" s="14"/>
      <c r="N133" s="13"/>
      <c r="O133" s="13"/>
      <c r="P133" s="13"/>
      <c r="Q133" s="14"/>
      <c r="R133" s="19"/>
      <c r="S133" s="16"/>
      <c r="T133" s="13"/>
      <c r="U133" s="16"/>
      <c r="V133" s="17" t="str">
        <f aca="true">IF(A133="","",IF(OR(AND(U133&lt;&gt;"",U133&lt;TODAY()),AND(T133&lt;&gt;"",T133&lt;&gt;E133)),"Revisar versión",""))</f>
        <v/>
      </c>
      <c r="W133" s="13"/>
      <c r="X133" s="13"/>
      <c r="Y133" s="13"/>
      <c r="Z133" s="13"/>
      <c r="AA133" s="13"/>
      <c r="AB133" s="16"/>
      <c r="AC133" s="17" t="str">
        <f aca="false">IF(A133="","",IF(Z133="Prohibido","Crítico",IF(OR(N(R133)&gt;=9,L133="No"),"Crítico",IF(OR(N(R133)&gt;=7,V133&lt;&gt;""),"Alto",IF(N(R133)&gt;=4,"Medio","Bajo")))))</f>
        <v/>
      </c>
      <c r="AD133" s="17" t="str">
        <f aca="true">IF(S133="","",IF(TODAY()-S133&gt;IF(OR(P133="Crítica",P133="Alta"),30,90),"Escaneo caducado",""))</f>
        <v/>
      </c>
      <c r="AE133" s="13"/>
      <c r="AF133" s="13"/>
      <c r="AG133" s="13"/>
      <c r="AH133" s="16"/>
      <c r="AI133" s="13"/>
      <c r="AJ133" s="18" t="str">
        <f aca="false">IF(OR(AH133="",AI133=""),"",EDATE(AH133,IF(AI133="Mensual",1,IF(AI133="Trimestral",3,IF(AI133="Semestral",6,12)))))</f>
        <v/>
      </c>
      <c r="AK133" s="17" t="str">
        <f aca="true">IF(AJ133="","",IF(AJ133&lt;TODAY(),"Vencida",IF(AJ133&lt;=TODAY()+30,"Por vencer","Vigente")))</f>
        <v/>
      </c>
      <c r="AL133" s="13"/>
    </row>
    <row r="134" customFormat="false" ht="15" hidden="false" customHeight="false" outlineLevel="0" collapsed="false">
      <c r="A134" s="13"/>
      <c r="B134" s="13"/>
      <c r="C134" s="13"/>
      <c r="D134" s="13"/>
      <c r="E134" s="13"/>
      <c r="F134" s="13"/>
      <c r="G134" s="13"/>
      <c r="H134" s="13"/>
      <c r="I134" s="13"/>
      <c r="J134" s="16"/>
      <c r="K134" s="13"/>
      <c r="L134" s="13"/>
      <c r="M134" s="14"/>
      <c r="N134" s="13"/>
      <c r="O134" s="13"/>
      <c r="P134" s="13"/>
      <c r="Q134" s="14"/>
      <c r="R134" s="19"/>
      <c r="S134" s="16"/>
      <c r="T134" s="13"/>
      <c r="U134" s="16"/>
      <c r="V134" s="17" t="str">
        <f aca="true">IF(A134="","",IF(OR(AND(U134&lt;&gt;"",U134&lt;TODAY()),AND(T134&lt;&gt;"",T134&lt;&gt;E134)),"Revisar versión",""))</f>
        <v/>
      </c>
      <c r="W134" s="13"/>
      <c r="X134" s="13"/>
      <c r="Y134" s="13"/>
      <c r="Z134" s="13"/>
      <c r="AA134" s="13"/>
      <c r="AB134" s="16"/>
      <c r="AC134" s="17" t="str">
        <f aca="false">IF(A134="","",IF(Z134="Prohibido","Crítico",IF(OR(N(R134)&gt;=9,L134="No"),"Crítico",IF(OR(N(R134)&gt;=7,V134&lt;&gt;""),"Alto",IF(N(R134)&gt;=4,"Medio","Bajo")))))</f>
        <v/>
      </c>
      <c r="AD134" s="17" t="str">
        <f aca="true">IF(S134="","",IF(TODAY()-S134&gt;IF(OR(P134="Crítica",P134="Alta"),30,90),"Escaneo caducado",""))</f>
        <v/>
      </c>
      <c r="AE134" s="13"/>
      <c r="AF134" s="13"/>
      <c r="AG134" s="13"/>
      <c r="AH134" s="16"/>
      <c r="AI134" s="13"/>
      <c r="AJ134" s="18" t="str">
        <f aca="false">IF(OR(AH134="",AI134=""),"",EDATE(AH134,IF(AI134="Mensual",1,IF(AI134="Trimestral",3,IF(AI134="Semestral",6,12)))))</f>
        <v/>
      </c>
      <c r="AK134" s="17" t="str">
        <f aca="true">IF(AJ134="","",IF(AJ134&lt;TODAY(),"Vencida",IF(AJ134&lt;=TODAY()+30,"Por vencer","Vigente")))</f>
        <v/>
      </c>
      <c r="AL134" s="13"/>
    </row>
    <row r="135" customFormat="false" ht="15" hidden="false" customHeight="false" outlineLevel="0" collapsed="false">
      <c r="A135" s="13"/>
      <c r="B135" s="13"/>
      <c r="C135" s="13"/>
      <c r="D135" s="13"/>
      <c r="E135" s="13"/>
      <c r="F135" s="13"/>
      <c r="G135" s="13"/>
      <c r="H135" s="13"/>
      <c r="I135" s="13"/>
      <c r="J135" s="16"/>
      <c r="K135" s="13"/>
      <c r="L135" s="13"/>
      <c r="M135" s="14"/>
      <c r="N135" s="13"/>
      <c r="O135" s="13"/>
      <c r="P135" s="13"/>
      <c r="Q135" s="14"/>
      <c r="R135" s="19"/>
      <c r="S135" s="16"/>
      <c r="T135" s="13"/>
      <c r="U135" s="16"/>
      <c r="V135" s="17" t="str">
        <f aca="true">IF(A135="","",IF(OR(AND(U135&lt;&gt;"",U135&lt;TODAY()),AND(T135&lt;&gt;"",T135&lt;&gt;E135)),"Revisar versión",""))</f>
        <v/>
      </c>
      <c r="W135" s="13"/>
      <c r="X135" s="13"/>
      <c r="Y135" s="13"/>
      <c r="Z135" s="13"/>
      <c r="AA135" s="13"/>
      <c r="AB135" s="16"/>
      <c r="AC135" s="17" t="str">
        <f aca="false">IF(A135="","",IF(Z135="Prohibido","Crítico",IF(OR(N(R135)&gt;=9,L135="No"),"Crítico",IF(OR(N(R135)&gt;=7,V135&lt;&gt;""),"Alto",IF(N(R135)&gt;=4,"Medio","Bajo")))))</f>
        <v/>
      </c>
      <c r="AD135" s="17" t="str">
        <f aca="true">IF(S135="","",IF(TODAY()-S135&gt;IF(OR(P135="Crítica",P135="Alta"),30,90),"Escaneo caducado",""))</f>
        <v/>
      </c>
      <c r="AE135" s="13"/>
      <c r="AF135" s="13"/>
      <c r="AG135" s="13"/>
      <c r="AH135" s="16"/>
      <c r="AI135" s="13"/>
      <c r="AJ135" s="18" t="str">
        <f aca="false">IF(OR(AH135="",AI135=""),"",EDATE(AH135,IF(AI135="Mensual",1,IF(AI135="Trimestral",3,IF(AI135="Semestral",6,12)))))</f>
        <v/>
      </c>
      <c r="AK135" s="17" t="str">
        <f aca="true">IF(AJ135="","",IF(AJ135&lt;TODAY(),"Vencida",IF(AJ135&lt;=TODAY()+30,"Por vencer","Vigente")))</f>
        <v/>
      </c>
      <c r="AL135" s="13"/>
    </row>
    <row r="136" customFormat="false" ht="15" hidden="false" customHeight="false" outlineLevel="0" collapsed="false">
      <c r="A136" s="13"/>
      <c r="B136" s="13"/>
      <c r="C136" s="13"/>
      <c r="D136" s="13"/>
      <c r="E136" s="13"/>
      <c r="F136" s="13"/>
      <c r="G136" s="13"/>
      <c r="H136" s="13"/>
      <c r="I136" s="13"/>
      <c r="J136" s="16"/>
      <c r="K136" s="13"/>
      <c r="L136" s="13"/>
      <c r="M136" s="14"/>
      <c r="N136" s="13"/>
      <c r="O136" s="13"/>
      <c r="P136" s="13"/>
      <c r="Q136" s="14"/>
      <c r="R136" s="19"/>
      <c r="S136" s="16"/>
      <c r="T136" s="13"/>
      <c r="U136" s="16"/>
      <c r="V136" s="17" t="str">
        <f aca="true">IF(A136="","",IF(OR(AND(U136&lt;&gt;"",U136&lt;TODAY()),AND(T136&lt;&gt;"",T136&lt;&gt;E136)),"Revisar versión",""))</f>
        <v/>
      </c>
      <c r="W136" s="13"/>
      <c r="X136" s="13"/>
      <c r="Y136" s="13"/>
      <c r="Z136" s="13"/>
      <c r="AA136" s="13"/>
      <c r="AB136" s="16"/>
      <c r="AC136" s="17" t="str">
        <f aca="false">IF(A136="","",IF(Z136="Prohibido","Crítico",IF(OR(N(R136)&gt;=9,L136="No"),"Crítico",IF(OR(N(R136)&gt;=7,V136&lt;&gt;""),"Alto",IF(N(R136)&gt;=4,"Medio","Bajo")))))</f>
        <v/>
      </c>
      <c r="AD136" s="17" t="str">
        <f aca="true">IF(S136="","",IF(TODAY()-S136&gt;IF(OR(P136="Crítica",P136="Alta"),30,90),"Escaneo caducado",""))</f>
        <v/>
      </c>
      <c r="AE136" s="13"/>
      <c r="AF136" s="13"/>
      <c r="AG136" s="13"/>
      <c r="AH136" s="16"/>
      <c r="AI136" s="13"/>
      <c r="AJ136" s="18" t="str">
        <f aca="false">IF(OR(AH136="",AI136=""),"",EDATE(AH136,IF(AI136="Mensual",1,IF(AI136="Trimestral",3,IF(AI136="Semestral",6,12)))))</f>
        <v/>
      </c>
      <c r="AK136" s="17" t="str">
        <f aca="true">IF(AJ136="","",IF(AJ136&lt;TODAY(),"Vencida",IF(AJ136&lt;=TODAY()+30,"Por vencer","Vigente")))</f>
        <v/>
      </c>
      <c r="AL136" s="13"/>
    </row>
    <row r="137" customFormat="false" ht="15" hidden="false" customHeight="false" outlineLevel="0" collapsed="false">
      <c r="A137" s="13"/>
      <c r="B137" s="13"/>
      <c r="C137" s="13"/>
      <c r="D137" s="13"/>
      <c r="E137" s="13"/>
      <c r="F137" s="13"/>
      <c r="G137" s="13"/>
      <c r="H137" s="13"/>
      <c r="I137" s="13"/>
      <c r="J137" s="16"/>
      <c r="K137" s="13"/>
      <c r="L137" s="13"/>
      <c r="M137" s="14"/>
      <c r="N137" s="13"/>
      <c r="O137" s="13"/>
      <c r="P137" s="13"/>
      <c r="Q137" s="14"/>
      <c r="R137" s="19"/>
      <c r="S137" s="16"/>
      <c r="T137" s="13"/>
      <c r="U137" s="16"/>
      <c r="V137" s="17" t="str">
        <f aca="true">IF(A137="","",IF(OR(AND(U137&lt;&gt;"",U137&lt;TODAY()),AND(T137&lt;&gt;"",T137&lt;&gt;E137)),"Revisar versión",""))</f>
        <v/>
      </c>
      <c r="W137" s="13"/>
      <c r="X137" s="13"/>
      <c r="Y137" s="13"/>
      <c r="Z137" s="13"/>
      <c r="AA137" s="13"/>
      <c r="AB137" s="16"/>
      <c r="AC137" s="17" t="str">
        <f aca="false">IF(A137="","",IF(Z137="Prohibido","Crítico",IF(OR(N(R137)&gt;=9,L137="No"),"Crítico",IF(OR(N(R137)&gt;=7,V137&lt;&gt;""),"Alto",IF(N(R137)&gt;=4,"Medio","Bajo")))))</f>
        <v/>
      </c>
      <c r="AD137" s="17" t="str">
        <f aca="true">IF(S137="","",IF(TODAY()-S137&gt;IF(OR(P137="Crítica",P137="Alta"),30,90),"Escaneo caducado",""))</f>
        <v/>
      </c>
      <c r="AE137" s="13"/>
      <c r="AF137" s="13"/>
      <c r="AG137" s="13"/>
      <c r="AH137" s="16"/>
      <c r="AI137" s="13"/>
      <c r="AJ137" s="18" t="str">
        <f aca="false">IF(OR(AH137="",AI137=""),"",EDATE(AH137,IF(AI137="Mensual",1,IF(AI137="Trimestral",3,IF(AI137="Semestral",6,12)))))</f>
        <v/>
      </c>
      <c r="AK137" s="17" t="str">
        <f aca="true">IF(AJ137="","",IF(AJ137&lt;TODAY(),"Vencida",IF(AJ137&lt;=TODAY()+30,"Por vencer","Vigente")))</f>
        <v/>
      </c>
      <c r="AL137" s="13"/>
    </row>
    <row r="138" customFormat="false" ht="15" hidden="false" customHeight="false" outlineLevel="0" collapsed="false">
      <c r="A138" s="13"/>
      <c r="B138" s="13"/>
      <c r="C138" s="13"/>
      <c r="D138" s="13"/>
      <c r="E138" s="13"/>
      <c r="F138" s="13"/>
      <c r="G138" s="13"/>
      <c r="H138" s="13"/>
      <c r="I138" s="13"/>
      <c r="J138" s="16"/>
      <c r="K138" s="13"/>
      <c r="L138" s="13"/>
      <c r="M138" s="14"/>
      <c r="N138" s="13"/>
      <c r="O138" s="13"/>
      <c r="P138" s="13"/>
      <c r="Q138" s="14"/>
      <c r="R138" s="19"/>
      <c r="S138" s="16"/>
      <c r="T138" s="13"/>
      <c r="U138" s="16"/>
      <c r="V138" s="17" t="str">
        <f aca="true">IF(A138="","",IF(OR(AND(U138&lt;&gt;"",U138&lt;TODAY()),AND(T138&lt;&gt;"",T138&lt;&gt;E138)),"Revisar versión",""))</f>
        <v/>
      </c>
      <c r="W138" s="13"/>
      <c r="X138" s="13"/>
      <c r="Y138" s="13"/>
      <c r="Z138" s="13"/>
      <c r="AA138" s="13"/>
      <c r="AB138" s="16"/>
      <c r="AC138" s="17" t="str">
        <f aca="false">IF(A138="","",IF(Z138="Prohibido","Crítico",IF(OR(N(R138)&gt;=9,L138="No"),"Crítico",IF(OR(N(R138)&gt;=7,V138&lt;&gt;""),"Alto",IF(N(R138)&gt;=4,"Medio","Bajo")))))</f>
        <v/>
      </c>
      <c r="AD138" s="17" t="str">
        <f aca="true">IF(S138="","",IF(TODAY()-S138&gt;IF(OR(P138="Crítica",P138="Alta"),30,90),"Escaneo caducado",""))</f>
        <v/>
      </c>
      <c r="AE138" s="13"/>
      <c r="AF138" s="13"/>
      <c r="AG138" s="13"/>
      <c r="AH138" s="16"/>
      <c r="AI138" s="13"/>
      <c r="AJ138" s="18" t="str">
        <f aca="false">IF(OR(AH138="",AI138=""),"",EDATE(AH138,IF(AI138="Mensual",1,IF(AI138="Trimestral",3,IF(AI138="Semestral",6,12)))))</f>
        <v/>
      </c>
      <c r="AK138" s="17" t="str">
        <f aca="true">IF(AJ138="","",IF(AJ138&lt;TODAY(),"Vencida",IF(AJ138&lt;=TODAY()+30,"Por vencer","Vigente")))</f>
        <v/>
      </c>
      <c r="AL138" s="13"/>
    </row>
    <row r="139" customFormat="false" ht="15" hidden="false" customHeight="false" outlineLevel="0" collapsed="false">
      <c r="A139" s="13"/>
      <c r="B139" s="13"/>
      <c r="C139" s="13"/>
      <c r="D139" s="13"/>
      <c r="E139" s="13"/>
      <c r="F139" s="13"/>
      <c r="G139" s="13"/>
      <c r="H139" s="13"/>
      <c r="I139" s="13"/>
      <c r="J139" s="16"/>
      <c r="K139" s="13"/>
      <c r="L139" s="13"/>
      <c r="M139" s="14"/>
      <c r="N139" s="13"/>
      <c r="O139" s="13"/>
      <c r="P139" s="13"/>
      <c r="Q139" s="14"/>
      <c r="R139" s="19"/>
      <c r="S139" s="16"/>
      <c r="T139" s="13"/>
      <c r="U139" s="16"/>
      <c r="V139" s="17" t="str">
        <f aca="true">IF(A139="","",IF(OR(AND(U139&lt;&gt;"",U139&lt;TODAY()),AND(T139&lt;&gt;"",T139&lt;&gt;E139)),"Revisar versión",""))</f>
        <v/>
      </c>
      <c r="W139" s="13"/>
      <c r="X139" s="13"/>
      <c r="Y139" s="13"/>
      <c r="Z139" s="13"/>
      <c r="AA139" s="13"/>
      <c r="AB139" s="16"/>
      <c r="AC139" s="17" t="str">
        <f aca="false">IF(A139="","",IF(Z139="Prohibido","Crítico",IF(OR(N(R139)&gt;=9,L139="No"),"Crítico",IF(OR(N(R139)&gt;=7,V139&lt;&gt;""),"Alto",IF(N(R139)&gt;=4,"Medio","Bajo")))))</f>
        <v/>
      </c>
      <c r="AD139" s="17" t="str">
        <f aca="true">IF(S139="","",IF(TODAY()-S139&gt;IF(OR(P139="Crítica",P139="Alta"),30,90),"Escaneo caducado",""))</f>
        <v/>
      </c>
      <c r="AE139" s="13"/>
      <c r="AF139" s="13"/>
      <c r="AG139" s="13"/>
      <c r="AH139" s="16"/>
      <c r="AI139" s="13"/>
      <c r="AJ139" s="18" t="str">
        <f aca="false">IF(OR(AH139="",AI139=""),"",EDATE(AH139,IF(AI139="Mensual",1,IF(AI139="Trimestral",3,IF(AI139="Semestral",6,12)))))</f>
        <v/>
      </c>
      <c r="AK139" s="17" t="str">
        <f aca="true">IF(AJ139="","",IF(AJ139&lt;TODAY(),"Vencida",IF(AJ139&lt;=TODAY()+30,"Por vencer","Vigente")))</f>
        <v/>
      </c>
      <c r="AL139" s="13"/>
    </row>
    <row r="140" customFormat="false" ht="15" hidden="false" customHeight="false" outlineLevel="0" collapsed="false">
      <c r="A140" s="13"/>
      <c r="B140" s="13"/>
      <c r="C140" s="13"/>
      <c r="D140" s="13"/>
      <c r="E140" s="13"/>
      <c r="F140" s="13"/>
      <c r="G140" s="13"/>
      <c r="H140" s="13"/>
      <c r="I140" s="13"/>
      <c r="J140" s="16"/>
      <c r="K140" s="13"/>
      <c r="L140" s="13"/>
      <c r="M140" s="14"/>
      <c r="N140" s="13"/>
      <c r="O140" s="13"/>
      <c r="P140" s="13"/>
      <c r="Q140" s="14"/>
      <c r="R140" s="19"/>
      <c r="S140" s="16"/>
      <c r="T140" s="13"/>
      <c r="U140" s="16"/>
      <c r="V140" s="17" t="str">
        <f aca="true">IF(A140="","",IF(OR(AND(U140&lt;&gt;"",U140&lt;TODAY()),AND(T140&lt;&gt;"",T140&lt;&gt;E140)),"Revisar versión",""))</f>
        <v/>
      </c>
      <c r="W140" s="13"/>
      <c r="X140" s="13"/>
      <c r="Y140" s="13"/>
      <c r="Z140" s="13"/>
      <c r="AA140" s="13"/>
      <c r="AB140" s="16"/>
      <c r="AC140" s="17" t="str">
        <f aca="false">IF(A140="","",IF(Z140="Prohibido","Crítico",IF(OR(N(R140)&gt;=9,L140="No"),"Crítico",IF(OR(N(R140)&gt;=7,V140&lt;&gt;""),"Alto",IF(N(R140)&gt;=4,"Medio","Bajo")))))</f>
        <v/>
      </c>
      <c r="AD140" s="17" t="str">
        <f aca="true">IF(S140="","",IF(TODAY()-S140&gt;IF(OR(P140="Crítica",P140="Alta"),30,90),"Escaneo caducado",""))</f>
        <v/>
      </c>
      <c r="AE140" s="13"/>
      <c r="AF140" s="13"/>
      <c r="AG140" s="13"/>
      <c r="AH140" s="16"/>
      <c r="AI140" s="13"/>
      <c r="AJ140" s="18" t="str">
        <f aca="false">IF(OR(AH140="",AI140=""),"",EDATE(AH140,IF(AI140="Mensual",1,IF(AI140="Trimestral",3,IF(AI140="Semestral",6,12)))))</f>
        <v/>
      </c>
      <c r="AK140" s="17" t="str">
        <f aca="true">IF(AJ140="","",IF(AJ140&lt;TODAY(),"Vencida",IF(AJ140&lt;=TODAY()+30,"Por vencer","Vigente")))</f>
        <v/>
      </c>
      <c r="AL140" s="13"/>
    </row>
    <row r="141" customFormat="false" ht="15" hidden="false" customHeight="false" outlineLevel="0" collapsed="false">
      <c r="A141" s="13"/>
      <c r="B141" s="13"/>
      <c r="C141" s="13"/>
      <c r="D141" s="13"/>
      <c r="E141" s="13"/>
      <c r="F141" s="13"/>
      <c r="G141" s="13"/>
      <c r="H141" s="13"/>
      <c r="I141" s="13"/>
      <c r="J141" s="16"/>
      <c r="K141" s="13"/>
      <c r="L141" s="13"/>
      <c r="M141" s="14"/>
      <c r="N141" s="13"/>
      <c r="O141" s="13"/>
      <c r="P141" s="13"/>
      <c r="Q141" s="14"/>
      <c r="R141" s="19"/>
      <c r="S141" s="16"/>
      <c r="T141" s="13"/>
      <c r="U141" s="16"/>
      <c r="V141" s="17" t="str">
        <f aca="true">IF(A141="","",IF(OR(AND(U141&lt;&gt;"",U141&lt;TODAY()),AND(T141&lt;&gt;"",T141&lt;&gt;E141)),"Revisar versión",""))</f>
        <v/>
      </c>
      <c r="W141" s="13"/>
      <c r="X141" s="13"/>
      <c r="Y141" s="13"/>
      <c r="Z141" s="13"/>
      <c r="AA141" s="13"/>
      <c r="AB141" s="16"/>
      <c r="AC141" s="17" t="str">
        <f aca="false">IF(A141="","",IF(Z141="Prohibido","Crítico",IF(OR(N(R141)&gt;=9,L141="No"),"Crítico",IF(OR(N(R141)&gt;=7,V141&lt;&gt;""),"Alto",IF(N(R141)&gt;=4,"Medio","Bajo")))))</f>
        <v/>
      </c>
      <c r="AD141" s="17" t="str">
        <f aca="true">IF(S141="","",IF(TODAY()-S141&gt;IF(OR(P141="Crítica",P141="Alta"),30,90),"Escaneo caducado",""))</f>
        <v/>
      </c>
      <c r="AE141" s="13"/>
      <c r="AF141" s="13"/>
      <c r="AG141" s="13"/>
      <c r="AH141" s="16"/>
      <c r="AI141" s="13"/>
      <c r="AJ141" s="18" t="str">
        <f aca="false">IF(OR(AH141="",AI141=""),"",EDATE(AH141,IF(AI141="Mensual",1,IF(AI141="Trimestral",3,IF(AI141="Semestral",6,12)))))</f>
        <v/>
      </c>
      <c r="AK141" s="17" t="str">
        <f aca="true">IF(AJ141="","",IF(AJ141&lt;TODAY(),"Vencida",IF(AJ141&lt;=TODAY()+30,"Por vencer","Vigente")))</f>
        <v/>
      </c>
      <c r="AL141" s="13"/>
    </row>
    <row r="142" customFormat="false" ht="15" hidden="false" customHeight="false" outlineLevel="0" collapsed="false">
      <c r="A142" s="13"/>
      <c r="B142" s="13"/>
      <c r="C142" s="13"/>
      <c r="D142" s="13"/>
      <c r="E142" s="13"/>
      <c r="F142" s="13"/>
      <c r="G142" s="13"/>
      <c r="H142" s="13"/>
      <c r="I142" s="13"/>
      <c r="J142" s="16"/>
      <c r="K142" s="13"/>
      <c r="L142" s="13"/>
      <c r="M142" s="14"/>
      <c r="N142" s="13"/>
      <c r="O142" s="13"/>
      <c r="P142" s="13"/>
      <c r="Q142" s="14"/>
      <c r="R142" s="19"/>
      <c r="S142" s="16"/>
      <c r="T142" s="13"/>
      <c r="U142" s="16"/>
      <c r="V142" s="17" t="str">
        <f aca="true">IF(A142="","",IF(OR(AND(U142&lt;&gt;"",U142&lt;TODAY()),AND(T142&lt;&gt;"",T142&lt;&gt;E142)),"Revisar versión",""))</f>
        <v/>
      </c>
      <c r="W142" s="13"/>
      <c r="X142" s="13"/>
      <c r="Y142" s="13"/>
      <c r="Z142" s="13"/>
      <c r="AA142" s="13"/>
      <c r="AB142" s="16"/>
      <c r="AC142" s="17" t="str">
        <f aca="false">IF(A142="","",IF(Z142="Prohibido","Crítico",IF(OR(N(R142)&gt;=9,L142="No"),"Crítico",IF(OR(N(R142)&gt;=7,V142&lt;&gt;""),"Alto",IF(N(R142)&gt;=4,"Medio","Bajo")))))</f>
        <v/>
      </c>
      <c r="AD142" s="17" t="str">
        <f aca="true">IF(S142="","",IF(TODAY()-S142&gt;IF(OR(P142="Crítica",P142="Alta"),30,90),"Escaneo caducado",""))</f>
        <v/>
      </c>
      <c r="AE142" s="13"/>
      <c r="AF142" s="13"/>
      <c r="AG142" s="13"/>
      <c r="AH142" s="16"/>
      <c r="AI142" s="13"/>
      <c r="AJ142" s="18" t="str">
        <f aca="false">IF(OR(AH142="",AI142=""),"",EDATE(AH142,IF(AI142="Mensual",1,IF(AI142="Trimestral",3,IF(AI142="Semestral",6,12)))))</f>
        <v/>
      </c>
      <c r="AK142" s="17" t="str">
        <f aca="true">IF(AJ142="","",IF(AJ142&lt;TODAY(),"Vencida",IF(AJ142&lt;=TODAY()+30,"Por vencer","Vigente")))</f>
        <v/>
      </c>
      <c r="AL142" s="13"/>
    </row>
    <row r="143" customFormat="false" ht="15" hidden="false" customHeight="false" outlineLevel="0" collapsed="false">
      <c r="A143" s="13"/>
      <c r="B143" s="13"/>
      <c r="C143" s="13"/>
      <c r="D143" s="13"/>
      <c r="E143" s="13"/>
      <c r="F143" s="13"/>
      <c r="G143" s="13"/>
      <c r="H143" s="13"/>
      <c r="I143" s="13"/>
      <c r="J143" s="16"/>
      <c r="K143" s="13"/>
      <c r="L143" s="13"/>
      <c r="M143" s="14"/>
      <c r="N143" s="13"/>
      <c r="O143" s="13"/>
      <c r="P143" s="13"/>
      <c r="Q143" s="14"/>
      <c r="R143" s="19"/>
      <c r="S143" s="16"/>
      <c r="T143" s="13"/>
      <c r="U143" s="16"/>
      <c r="V143" s="17" t="str">
        <f aca="true">IF(A143="","",IF(OR(AND(U143&lt;&gt;"",U143&lt;TODAY()),AND(T143&lt;&gt;"",T143&lt;&gt;E143)),"Revisar versión",""))</f>
        <v/>
      </c>
      <c r="W143" s="13"/>
      <c r="X143" s="13"/>
      <c r="Y143" s="13"/>
      <c r="Z143" s="13"/>
      <c r="AA143" s="13"/>
      <c r="AB143" s="16"/>
      <c r="AC143" s="17" t="str">
        <f aca="false">IF(A143="","",IF(Z143="Prohibido","Crítico",IF(OR(N(R143)&gt;=9,L143="No"),"Crítico",IF(OR(N(R143)&gt;=7,V143&lt;&gt;""),"Alto",IF(N(R143)&gt;=4,"Medio","Bajo")))))</f>
        <v/>
      </c>
      <c r="AD143" s="17" t="str">
        <f aca="true">IF(S143="","",IF(TODAY()-S143&gt;IF(OR(P143="Crítica",P143="Alta"),30,90),"Escaneo caducado",""))</f>
        <v/>
      </c>
      <c r="AE143" s="13"/>
      <c r="AF143" s="13"/>
      <c r="AG143" s="13"/>
      <c r="AH143" s="16"/>
      <c r="AI143" s="13"/>
      <c r="AJ143" s="18" t="str">
        <f aca="false">IF(OR(AH143="",AI143=""),"",EDATE(AH143,IF(AI143="Mensual",1,IF(AI143="Trimestral",3,IF(AI143="Semestral",6,12)))))</f>
        <v/>
      </c>
      <c r="AK143" s="17" t="str">
        <f aca="true">IF(AJ143="","",IF(AJ143&lt;TODAY(),"Vencida",IF(AJ143&lt;=TODAY()+30,"Por vencer","Vigente")))</f>
        <v/>
      </c>
      <c r="AL143" s="13"/>
    </row>
    <row r="144" customFormat="false" ht="15" hidden="false" customHeight="false" outlineLevel="0" collapsed="false">
      <c r="A144" s="13"/>
      <c r="B144" s="13"/>
      <c r="C144" s="13"/>
      <c r="D144" s="13"/>
      <c r="E144" s="13"/>
      <c r="F144" s="13"/>
      <c r="G144" s="13"/>
      <c r="H144" s="13"/>
      <c r="I144" s="13"/>
      <c r="J144" s="16"/>
      <c r="K144" s="13"/>
      <c r="L144" s="13"/>
      <c r="M144" s="14"/>
      <c r="N144" s="13"/>
      <c r="O144" s="13"/>
      <c r="P144" s="13"/>
      <c r="Q144" s="14"/>
      <c r="R144" s="19"/>
      <c r="S144" s="16"/>
      <c r="T144" s="13"/>
      <c r="U144" s="16"/>
      <c r="V144" s="17" t="str">
        <f aca="true">IF(A144="","",IF(OR(AND(U144&lt;&gt;"",U144&lt;TODAY()),AND(T144&lt;&gt;"",T144&lt;&gt;E144)),"Revisar versión",""))</f>
        <v/>
      </c>
      <c r="W144" s="13"/>
      <c r="X144" s="13"/>
      <c r="Y144" s="13"/>
      <c r="Z144" s="13"/>
      <c r="AA144" s="13"/>
      <c r="AB144" s="16"/>
      <c r="AC144" s="17" t="str">
        <f aca="false">IF(A144="","",IF(Z144="Prohibido","Crítico",IF(OR(N(R144)&gt;=9,L144="No"),"Crítico",IF(OR(N(R144)&gt;=7,V144&lt;&gt;""),"Alto",IF(N(R144)&gt;=4,"Medio","Bajo")))))</f>
        <v/>
      </c>
      <c r="AD144" s="17" t="str">
        <f aca="true">IF(S144="","",IF(TODAY()-S144&gt;IF(OR(P144="Crítica",P144="Alta"),30,90),"Escaneo caducado",""))</f>
        <v/>
      </c>
      <c r="AE144" s="13"/>
      <c r="AF144" s="13"/>
      <c r="AG144" s="13"/>
      <c r="AH144" s="16"/>
      <c r="AI144" s="13"/>
      <c r="AJ144" s="18" t="str">
        <f aca="false">IF(OR(AH144="",AI144=""),"",EDATE(AH144,IF(AI144="Mensual",1,IF(AI144="Trimestral",3,IF(AI144="Semestral",6,12)))))</f>
        <v/>
      </c>
      <c r="AK144" s="17" t="str">
        <f aca="true">IF(AJ144="","",IF(AJ144&lt;TODAY(),"Vencida",IF(AJ144&lt;=TODAY()+30,"Por vencer","Vigente")))</f>
        <v/>
      </c>
      <c r="AL144" s="13"/>
    </row>
    <row r="145" customFormat="false" ht="15" hidden="false" customHeight="false" outlineLevel="0" collapsed="false">
      <c r="A145" s="13"/>
      <c r="B145" s="13"/>
      <c r="C145" s="13"/>
      <c r="D145" s="13"/>
      <c r="E145" s="13"/>
      <c r="F145" s="13"/>
      <c r="G145" s="13"/>
      <c r="H145" s="13"/>
      <c r="I145" s="13"/>
      <c r="J145" s="16"/>
      <c r="K145" s="13"/>
      <c r="L145" s="13"/>
      <c r="M145" s="14"/>
      <c r="N145" s="13"/>
      <c r="O145" s="13"/>
      <c r="P145" s="13"/>
      <c r="Q145" s="14"/>
      <c r="R145" s="19"/>
      <c r="S145" s="16"/>
      <c r="T145" s="13"/>
      <c r="U145" s="16"/>
      <c r="V145" s="17" t="str">
        <f aca="true">IF(A145="","",IF(OR(AND(U145&lt;&gt;"",U145&lt;TODAY()),AND(T145&lt;&gt;"",T145&lt;&gt;E145)),"Revisar versión",""))</f>
        <v/>
      </c>
      <c r="W145" s="13"/>
      <c r="X145" s="13"/>
      <c r="Y145" s="13"/>
      <c r="Z145" s="13"/>
      <c r="AA145" s="13"/>
      <c r="AB145" s="16"/>
      <c r="AC145" s="17" t="str">
        <f aca="false">IF(A145="","",IF(Z145="Prohibido","Crítico",IF(OR(N(R145)&gt;=9,L145="No"),"Crítico",IF(OR(N(R145)&gt;=7,V145&lt;&gt;""),"Alto",IF(N(R145)&gt;=4,"Medio","Bajo")))))</f>
        <v/>
      </c>
      <c r="AD145" s="17" t="str">
        <f aca="true">IF(S145="","",IF(TODAY()-S145&gt;IF(OR(P145="Crítica",P145="Alta"),30,90),"Escaneo caducado",""))</f>
        <v/>
      </c>
      <c r="AE145" s="13"/>
      <c r="AF145" s="13"/>
      <c r="AG145" s="13"/>
      <c r="AH145" s="16"/>
      <c r="AI145" s="13"/>
      <c r="AJ145" s="18" t="str">
        <f aca="false">IF(OR(AH145="",AI145=""),"",EDATE(AH145,IF(AI145="Mensual",1,IF(AI145="Trimestral",3,IF(AI145="Semestral",6,12)))))</f>
        <v/>
      </c>
      <c r="AK145" s="17" t="str">
        <f aca="true">IF(AJ145="","",IF(AJ145&lt;TODAY(),"Vencida",IF(AJ145&lt;=TODAY()+30,"Por vencer","Vigente")))</f>
        <v/>
      </c>
      <c r="AL145" s="13"/>
    </row>
    <row r="146" customFormat="false" ht="15" hidden="false" customHeight="false" outlineLevel="0" collapsed="false">
      <c r="A146" s="13"/>
      <c r="B146" s="13"/>
      <c r="C146" s="13"/>
      <c r="D146" s="13"/>
      <c r="E146" s="13"/>
      <c r="F146" s="13"/>
      <c r="G146" s="13"/>
      <c r="H146" s="13"/>
      <c r="I146" s="13"/>
      <c r="J146" s="16"/>
      <c r="K146" s="13"/>
      <c r="L146" s="13"/>
      <c r="M146" s="14"/>
      <c r="N146" s="13"/>
      <c r="O146" s="13"/>
      <c r="P146" s="13"/>
      <c r="Q146" s="14"/>
      <c r="R146" s="19"/>
      <c r="S146" s="16"/>
      <c r="T146" s="13"/>
      <c r="U146" s="16"/>
      <c r="V146" s="17" t="str">
        <f aca="true">IF(A146="","",IF(OR(AND(U146&lt;&gt;"",U146&lt;TODAY()),AND(T146&lt;&gt;"",T146&lt;&gt;E146)),"Revisar versión",""))</f>
        <v/>
      </c>
      <c r="W146" s="13"/>
      <c r="X146" s="13"/>
      <c r="Y146" s="13"/>
      <c r="Z146" s="13"/>
      <c r="AA146" s="13"/>
      <c r="AB146" s="16"/>
      <c r="AC146" s="17" t="str">
        <f aca="false">IF(A146="","",IF(Z146="Prohibido","Crítico",IF(OR(N(R146)&gt;=9,L146="No"),"Crítico",IF(OR(N(R146)&gt;=7,V146&lt;&gt;""),"Alto",IF(N(R146)&gt;=4,"Medio","Bajo")))))</f>
        <v/>
      </c>
      <c r="AD146" s="17" t="str">
        <f aca="true">IF(S146="","",IF(TODAY()-S146&gt;IF(OR(P146="Crítica",P146="Alta"),30,90),"Escaneo caducado",""))</f>
        <v/>
      </c>
      <c r="AE146" s="13"/>
      <c r="AF146" s="13"/>
      <c r="AG146" s="13"/>
      <c r="AH146" s="16"/>
      <c r="AI146" s="13"/>
      <c r="AJ146" s="18" t="str">
        <f aca="false">IF(OR(AH146="",AI146=""),"",EDATE(AH146,IF(AI146="Mensual",1,IF(AI146="Trimestral",3,IF(AI146="Semestral",6,12)))))</f>
        <v/>
      </c>
      <c r="AK146" s="17" t="str">
        <f aca="true">IF(AJ146="","",IF(AJ146&lt;TODAY(),"Vencida",IF(AJ146&lt;=TODAY()+30,"Por vencer","Vigente")))</f>
        <v/>
      </c>
      <c r="AL146" s="13"/>
    </row>
    <row r="147" customFormat="false" ht="15" hidden="false" customHeight="false" outlineLevel="0" collapsed="false">
      <c r="A147" s="13"/>
      <c r="B147" s="13"/>
      <c r="C147" s="13"/>
      <c r="D147" s="13"/>
      <c r="E147" s="13"/>
      <c r="F147" s="13"/>
      <c r="G147" s="13"/>
      <c r="H147" s="13"/>
      <c r="I147" s="13"/>
      <c r="J147" s="16"/>
      <c r="K147" s="13"/>
      <c r="L147" s="13"/>
      <c r="M147" s="14"/>
      <c r="N147" s="13"/>
      <c r="O147" s="13"/>
      <c r="P147" s="13"/>
      <c r="Q147" s="14"/>
      <c r="R147" s="19"/>
      <c r="S147" s="16"/>
      <c r="T147" s="13"/>
      <c r="U147" s="16"/>
      <c r="V147" s="17" t="str">
        <f aca="true">IF(A147="","",IF(OR(AND(U147&lt;&gt;"",U147&lt;TODAY()),AND(T147&lt;&gt;"",T147&lt;&gt;E147)),"Revisar versión",""))</f>
        <v/>
      </c>
      <c r="W147" s="13"/>
      <c r="X147" s="13"/>
      <c r="Y147" s="13"/>
      <c r="Z147" s="13"/>
      <c r="AA147" s="13"/>
      <c r="AB147" s="16"/>
      <c r="AC147" s="17" t="str">
        <f aca="false">IF(A147="","",IF(Z147="Prohibido","Crítico",IF(OR(N(R147)&gt;=9,L147="No"),"Crítico",IF(OR(N(R147)&gt;=7,V147&lt;&gt;""),"Alto",IF(N(R147)&gt;=4,"Medio","Bajo")))))</f>
        <v/>
      </c>
      <c r="AD147" s="17" t="str">
        <f aca="true">IF(S147="","",IF(TODAY()-S147&gt;IF(OR(P147="Crítica",P147="Alta"),30,90),"Escaneo caducado",""))</f>
        <v/>
      </c>
      <c r="AE147" s="13"/>
      <c r="AF147" s="13"/>
      <c r="AG147" s="13"/>
      <c r="AH147" s="16"/>
      <c r="AI147" s="13"/>
      <c r="AJ147" s="18" t="str">
        <f aca="false">IF(OR(AH147="",AI147=""),"",EDATE(AH147,IF(AI147="Mensual",1,IF(AI147="Trimestral",3,IF(AI147="Semestral",6,12)))))</f>
        <v/>
      </c>
      <c r="AK147" s="17" t="str">
        <f aca="true">IF(AJ147="","",IF(AJ147&lt;TODAY(),"Vencida",IF(AJ147&lt;=TODAY()+30,"Por vencer","Vigente")))</f>
        <v/>
      </c>
      <c r="AL147" s="13"/>
    </row>
    <row r="148" customFormat="false" ht="15" hidden="false" customHeight="false" outlineLevel="0" collapsed="false">
      <c r="A148" s="13"/>
      <c r="B148" s="13"/>
      <c r="C148" s="13"/>
      <c r="D148" s="13"/>
      <c r="E148" s="13"/>
      <c r="F148" s="13"/>
      <c r="G148" s="13"/>
      <c r="H148" s="13"/>
      <c r="I148" s="13"/>
      <c r="J148" s="16"/>
      <c r="K148" s="13"/>
      <c r="L148" s="13"/>
      <c r="M148" s="14"/>
      <c r="N148" s="13"/>
      <c r="O148" s="13"/>
      <c r="P148" s="13"/>
      <c r="Q148" s="14"/>
      <c r="R148" s="19"/>
      <c r="S148" s="16"/>
      <c r="T148" s="13"/>
      <c r="U148" s="16"/>
      <c r="V148" s="17" t="str">
        <f aca="true">IF(A148="","",IF(OR(AND(U148&lt;&gt;"",U148&lt;TODAY()),AND(T148&lt;&gt;"",T148&lt;&gt;E148)),"Revisar versión",""))</f>
        <v/>
      </c>
      <c r="W148" s="13"/>
      <c r="X148" s="13"/>
      <c r="Y148" s="13"/>
      <c r="Z148" s="13"/>
      <c r="AA148" s="13"/>
      <c r="AB148" s="16"/>
      <c r="AC148" s="17" t="str">
        <f aca="false">IF(A148="","",IF(Z148="Prohibido","Crítico",IF(OR(N(R148)&gt;=9,L148="No"),"Crítico",IF(OR(N(R148)&gt;=7,V148&lt;&gt;""),"Alto",IF(N(R148)&gt;=4,"Medio","Bajo")))))</f>
        <v/>
      </c>
      <c r="AD148" s="17" t="str">
        <f aca="true">IF(S148="","",IF(TODAY()-S148&gt;IF(OR(P148="Crítica",P148="Alta"),30,90),"Escaneo caducado",""))</f>
        <v/>
      </c>
      <c r="AE148" s="13"/>
      <c r="AF148" s="13"/>
      <c r="AG148" s="13"/>
      <c r="AH148" s="16"/>
      <c r="AI148" s="13"/>
      <c r="AJ148" s="18" t="str">
        <f aca="false">IF(OR(AH148="",AI148=""),"",EDATE(AH148,IF(AI148="Mensual",1,IF(AI148="Trimestral",3,IF(AI148="Semestral",6,12)))))</f>
        <v/>
      </c>
      <c r="AK148" s="17" t="str">
        <f aca="true">IF(AJ148="","",IF(AJ148&lt;TODAY(),"Vencida",IF(AJ148&lt;=TODAY()+30,"Por vencer","Vigente")))</f>
        <v/>
      </c>
      <c r="AL148" s="13"/>
    </row>
    <row r="149" customFormat="false" ht="15" hidden="false" customHeight="false" outlineLevel="0" collapsed="false">
      <c r="A149" s="13"/>
      <c r="B149" s="13"/>
      <c r="C149" s="13"/>
      <c r="D149" s="13"/>
      <c r="E149" s="13"/>
      <c r="F149" s="13"/>
      <c r="G149" s="13"/>
      <c r="H149" s="13"/>
      <c r="I149" s="13"/>
      <c r="J149" s="16"/>
      <c r="K149" s="13"/>
      <c r="L149" s="13"/>
      <c r="M149" s="14"/>
      <c r="N149" s="13"/>
      <c r="O149" s="13"/>
      <c r="P149" s="13"/>
      <c r="Q149" s="14"/>
      <c r="R149" s="19"/>
      <c r="S149" s="16"/>
      <c r="T149" s="13"/>
      <c r="U149" s="16"/>
      <c r="V149" s="17" t="str">
        <f aca="true">IF(A149="","",IF(OR(AND(U149&lt;&gt;"",U149&lt;TODAY()),AND(T149&lt;&gt;"",T149&lt;&gt;E149)),"Revisar versión",""))</f>
        <v/>
      </c>
      <c r="W149" s="13"/>
      <c r="X149" s="13"/>
      <c r="Y149" s="13"/>
      <c r="Z149" s="13"/>
      <c r="AA149" s="13"/>
      <c r="AB149" s="16"/>
      <c r="AC149" s="17" t="str">
        <f aca="false">IF(A149="","",IF(Z149="Prohibido","Crítico",IF(OR(N(R149)&gt;=9,L149="No"),"Crítico",IF(OR(N(R149)&gt;=7,V149&lt;&gt;""),"Alto",IF(N(R149)&gt;=4,"Medio","Bajo")))))</f>
        <v/>
      </c>
      <c r="AD149" s="17" t="str">
        <f aca="true">IF(S149="","",IF(TODAY()-S149&gt;IF(OR(P149="Crítica",P149="Alta"),30,90),"Escaneo caducado",""))</f>
        <v/>
      </c>
      <c r="AE149" s="13"/>
      <c r="AF149" s="13"/>
      <c r="AG149" s="13"/>
      <c r="AH149" s="16"/>
      <c r="AI149" s="13"/>
      <c r="AJ149" s="18" t="str">
        <f aca="false">IF(OR(AH149="",AI149=""),"",EDATE(AH149,IF(AI149="Mensual",1,IF(AI149="Trimestral",3,IF(AI149="Semestral",6,12)))))</f>
        <v/>
      </c>
      <c r="AK149" s="17" t="str">
        <f aca="true">IF(AJ149="","",IF(AJ149&lt;TODAY(),"Vencida",IF(AJ149&lt;=TODAY()+30,"Por vencer","Vigente")))</f>
        <v/>
      </c>
      <c r="AL149" s="13"/>
    </row>
    <row r="150" customFormat="false" ht="15" hidden="false" customHeight="false" outlineLevel="0" collapsed="false">
      <c r="A150" s="13"/>
      <c r="B150" s="13"/>
      <c r="C150" s="13"/>
      <c r="D150" s="13"/>
      <c r="E150" s="13"/>
      <c r="F150" s="13"/>
      <c r="G150" s="13"/>
      <c r="H150" s="13"/>
      <c r="I150" s="13"/>
      <c r="J150" s="16"/>
      <c r="K150" s="13"/>
      <c r="L150" s="13"/>
      <c r="M150" s="14"/>
      <c r="N150" s="13"/>
      <c r="O150" s="13"/>
      <c r="P150" s="13"/>
      <c r="Q150" s="14"/>
      <c r="R150" s="19"/>
      <c r="S150" s="16"/>
      <c r="T150" s="13"/>
      <c r="U150" s="16"/>
      <c r="V150" s="17" t="str">
        <f aca="true">IF(A150="","",IF(OR(AND(U150&lt;&gt;"",U150&lt;TODAY()),AND(T150&lt;&gt;"",T150&lt;&gt;E150)),"Revisar versión",""))</f>
        <v/>
      </c>
      <c r="W150" s="13"/>
      <c r="X150" s="13"/>
      <c r="Y150" s="13"/>
      <c r="Z150" s="13"/>
      <c r="AA150" s="13"/>
      <c r="AB150" s="16"/>
      <c r="AC150" s="17" t="str">
        <f aca="false">IF(A150="","",IF(Z150="Prohibido","Crítico",IF(OR(N(R150)&gt;=9,L150="No"),"Crítico",IF(OR(N(R150)&gt;=7,V150&lt;&gt;""),"Alto",IF(N(R150)&gt;=4,"Medio","Bajo")))))</f>
        <v/>
      </c>
      <c r="AD150" s="17" t="str">
        <f aca="true">IF(S150="","",IF(TODAY()-S150&gt;IF(OR(P150="Crítica",P150="Alta"),30,90),"Escaneo caducado",""))</f>
        <v/>
      </c>
      <c r="AE150" s="13"/>
      <c r="AF150" s="13"/>
      <c r="AG150" s="13"/>
      <c r="AH150" s="16"/>
      <c r="AI150" s="13"/>
      <c r="AJ150" s="18" t="str">
        <f aca="false">IF(OR(AH150="",AI150=""),"",EDATE(AH150,IF(AI150="Mensual",1,IF(AI150="Trimestral",3,IF(AI150="Semestral",6,12)))))</f>
        <v/>
      </c>
      <c r="AK150" s="17" t="str">
        <f aca="true">IF(AJ150="","",IF(AJ150&lt;TODAY(),"Vencida",IF(AJ150&lt;=TODAY()+30,"Por vencer","Vigente")))</f>
        <v/>
      </c>
      <c r="AL150" s="13"/>
    </row>
    <row r="151" customFormat="false" ht="15" hidden="false" customHeight="false" outlineLevel="0" collapsed="false">
      <c r="A151" s="13"/>
      <c r="B151" s="13"/>
      <c r="C151" s="13"/>
      <c r="D151" s="13"/>
      <c r="E151" s="13"/>
      <c r="F151" s="13"/>
      <c r="G151" s="13"/>
      <c r="H151" s="13"/>
      <c r="I151" s="13"/>
      <c r="J151" s="16"/>
      <c r="K151" s="13"/>
      <c r="L151" s="13"/>
      <c r="M151" s="14"/>
      <c r="N151" s="13"/>
      <c r="O151" s="13"/>
      <c r="P151" s="13"/>
      <c r="Q151" s="14"/>
      <c r="R151" s="19"/>
      <c r="S151" s="16"/>
      <c r="T151" s="13"/>
      <c r="U151" s="16"/>
      <c r="V151" s="17" t="str">
        <f aca="true">IF(A151="","",IF(OR(AND(U151&lt;&gt;"",U151&lt;TODAY()),AND(T151&lt;&gt;"",T151&lt;&gt;E151)),"Revisar versión",""))</f>
        <v/>
      </c>
      <c r="W151" s="13"/>
      <c r="X151" s="13"/>
      <c r="Y151" s="13"/>
      <c r="Z151" s="13"/>
      <c r="AA151" s="13"/>
      <c r="AB151" s="16"/>
      <c r="AC151" s="17" t="str">
        <f aca="false">IF(A151="","",IF(Z151="Prohibido","Crítico",IF(OR(N(R151)&gt;=9,L151="No"),"Crítico",IF(OR(N(R151)&gt;=7,V151&lt;&gt;""),"Alto",IF(N(R151)&gt;=4,"Medio","Bajo")))))</f>
        <v/>
      </c>
      <c r="AD151" s="17" t="str">
        <f aca="true">IF(S151="","",IF(TODAY()-S151&gt;IF(OR(P151="Crítica",P151="Alta"),30,90),"Escaneo caducado",""))</f>
        <v/>
      </c>
      <c r="AE151" s="13"/>
      <c r="AF151" s="13"/>
      <c r="AG151" s="13"/>
      <c r="AH151" s="16"/>
      <c r="AI151" s="13"/>
      <c r="AJ151" s="18" t="str">
        <f aca="false">IF(OR(AH151="",AI151=""),"",EDATE(AH151,IF(AI151="Mensual",1,IF(AI151="Trimestral",3,IF(AI151="Semestral",6,12)))))</f>
        <v/>
      </c>
      <c r="AK151" s="17" t="str">
        <f aca="true">IF(AJ151="","",IF(AJ151&lt;TODAY(),"Vencida",IF(AJ151&lt;=TODAY()+30,"Por vencer","Vigente")))</f>
        <v/>
      </c>
      <c r="AL151" s="13"/>
    </row>
    <row r="152" customFormat="false" ht="15" hidden="false" customHeight="false" outlineLevel="0" collapsed="false">
      <c r="A152" s="13"/>
      <c r="B152" s="13"/>
      <c r="C152" s="13"/>
      <c r="D152" s="13"/>
      <c r="E152" s="13"/>
      <c r="F152" s="13"/>
      <c r="G152" s="13"/>
      <c r="H152" s="13"/>
      <c r="I152" s="13"/>
      <c r="J152" s="16"/>
      <c r="K152" s="13"/>
      <c r="L152" s="13"/>
      <c r="M152" s="14"/>
      <c r="N152" s="13"/>
      <c r="O152" s="13"/>
      <c r="P152" s="13"/>
      <c r="Q152" s="14"/>
      <c r="R152" s="19"/>
      <c r="S152" s="16"/>
      <c r="T152" s="13"/>
      <c r="U152" s="16"/>
      <c r="V152" s="17" t="str">
        <f aca="true">IF(A152="","",IF(OR(AND(U152&lt;&gt;"",U152&lt;TODAY()),AND(T152&lt;&gt;"",T152&lt;&gt;E152)),"Revisar versión",""))</f>
        <v/>
      </c>
      <c r="W152" s="13"/>
      <c r="X152" s="13"/>
      <c r="Y152" s="13"/>
      <c r="Z152" s="13"/>
      <c r="AA152" s="13"/>
      <c r="AB152" s="16"/>
      <c r="AC152" s="17" t="str">
        <f aca="false">IF(A152="","",IF(Z152="Prohibido","Crítico",IF(OR(N(R152)&gt;=9,L152="No"),"Crítico",IF(OR(N(R152)&gt;=7,V152&lt;&gt;""),"Alto",IF(N(R152)&gt;=4,"Medio","Bajo")))))</f>
        <v/>
      </c>
      <c r="AD152" s="17" t="str">
        <f aca="true">IF(S152="","",IF(TODAY()-S152&gt;IF(OR(P152="Crítica",P152="Alta"),30,90),"Escaneo caducado",""))</f>
        <v/>
      </c>
      <c r="AE152" s="13"/>
      <c r="AF152" s="13"/>
      <c r="AG152" s="13"/>
      <c r="AH152" s="16"/>
      <c r="AI152" s="13"/>
      <c r="AJ152" s="18" t="str">
        <f aca="false">IF(OR(AH152="",AI152=""),"",EDATE(AH152,IF(AI152="Mensual",1,IF(AI152="Trimestral",3,IF(AI152="Semestral",6,12)))))</f>
        <v/>
      </c>
      <c r="AK152" s="17" t="str">
        <f aca="true">IF(AJ152="","",IF(AJ152&lt;TODAY(),"Vencida",IF(AJ152&lt;=TODAY()+30,"Por vencer","Vigente")))</f>
        <v/>
      </c>
      <c r="AL152" s="13"/>
    </row>
    <row r="153" customFormat="false" ht="15" hidden="false" customHeight="false" outlineLevel="0" collapsed="false">
      <c r="A153" s="13"/>
      <c r="B153" s="13"/>
      <c r="C153" s="13"/>
      <c r="D153" s="13"/>
      <c r="E153" s="13"/>
      <c r="F153" s="13"/>
      <c r="G153" s="13"/>
      <c r="H153" s="13"/>
      <c r="I153" s="13"/>
      <c r="J153" s="16"/>
      <c r="K153" s="13"/>
      <c r="L153" s="13"/>
      <c r="M153" s="14"/>
      <c r="N153" s="13"/>
      <c r="O153" s="13"/>
      <c r="P153" s="13"/>
      <c r="Q153" s="14"/>
      <c r="R153" s="19"/>
      <c r="S153" s="16"/>
      <c r="T153" s="13"/>
      <c r="U153" s="16"/>
      <c r="V153" s="17" t="str">
        <f aca="true">IF(A153="","",IF(OR(AND(U153&lt;&gt;"",U153&lt;TODAY()),AND(T153&lt;&gt;"",T153&lt;&gt;E153)),"Revisar versión",""))</f>
        <v/>
      </c>
      <c r="W153" s="13"/>
      <c r="X153" s="13"/>
      <c r="Y153" s="13"/>
      <c r="Z153" s="13"/>
      <c r="AA153" s="13"/>
      <c r="AB153" s="16"/>
      <c r="AC153" s="17" t="str">
        <f aca="false">IF(A153="","",IF(Z153="Prohibido","Crítico",IF(OR(N(R153)&gt;=9,L153="No"),"Crítico",IF(OR(N(R153)&gt;=7,V153&lt;&gt;""),"Alto",IF(N(R153)&gt;=4,"Medio","Bajo")))))</f>
        <v/>
      </c>
      <c r="AD153" s="17" t="str">
        <f aca="true">IF(S153="","",IF(TODAY()-S153&gt;IF(OR(P153="Crítica",P153="Alta"),30,90),"Escaneo caducado",""))</f>
        <v/>
      </c>
      <c r="AE153" s="13"/>
      <c r="AF153" s="13"/>
      <c r="AG153" s="13"/>
      <c r="AH153" s="16"/>
      <c r="AI153" s="13"/>
      <c r="AJ153" s="18" t="str">
        <f aca="false">IF(OR(AH153="",AI153=""),"",EDATE(AH153,IF(AI153="Mensual",1,IF(AI153="Trimestral",3,IF(AI153="Semestral",6,12)))))</f>
        <v/>
      </c>
      <c r="AK153" s="17" t="str">
        <f aca="true">IF(AJ153="","",IF(AJ153&lt;TODAY(),"Vencida",IF(AJ153&lt;=TODAY()+30,"Por vencer","Vigente")))</f>
        <v/>
      </c>
      <c r="AL153" s="13"/>
    </row>
    <row r="154" customFormat="false" ht="15" hidden="false" customHeight="false" outlineLevel="0" collapsed="false">
      <c r="A154" s="13"/>
      <c r="B154" s="13"/>
      <c r="C154" s="13"/>
      <c r="D154" s="13"/>
      <c r="E154" s="13"/>
      <c r="F154" s="13"/>
      <c r="G154" s="13"/>
      <c r="H154" s="13"/>
      <c r="I154" s="13"/>
      <c r="J154" s="16"/>
      <c r="K154" s="13"/>
      <c r="L154" s="13"/>
      <c r="M154" s="14"/>
      <c r="N154" s="13"/>
      <c r="O154" s="13"/>
      <c r="P154" s="13"/>
      <c r="Q154" s="14"/>
      <c r="R154" s="19"/>
      <c r="S154" s="16"/>
      <c r="T154" s="13"/>
      <c r="U154" s="16"/>
      <c r="V154" s="17" t="str">
        <f aca="true">IF(A154="","",IF(OR(AND(U154&lt;&gt;"",U154&lt;TODAY()),AND(T154&lt;&gt;"",T154&lt;&gt;E154)),"Revisar versión",""))</f>
        <v/>
      </c>
      <c r="W154" s="13"/>
      <c r="X154" s="13"/>
      <c r="Y154" s="13"/>
      <c r="Z154" s="13"/>
      <c r="AA154" s="13"/>
      <c r="AB154" s="16"/>
      <c r="AC154" s="17" t="str">
        <f aca="false">IF(A154="","",IF(Z154="Prohibido","Crítico",IF(OR(N(R154)&gt;=9,L154="No"),"Crítico",IF(OR(N(R154)&gt;=7,V154&lt;&gt;""),"Alto",IF(N(R154)&gt;=4,"Medio","Bajo")))))</f>
        <v/>
      </c>
      <c r="AD154" s="17" t="str">
        <f aca="true">IF(S154="","",IF(TODAY()-S154&gt;IF(OR(P154="Crítica",P154="Alta"),30,90),"Escaneo caducado",""))</f>
        <v/>
      </c>
      <c r="AE154" s="13"/>
      <c r="AF154" s="13"/>
      <c r="AG154" s="13"/>
      <c r="AH154" s="16"/>
      <c r="AI154" s="13"/>
      <c r="AJ154" s="18" t="str">
        <f aca="false">IF(OR(AH154="",AI154=""),"",EDATE(AH154,IF(AI154="Mensual",1,IF(AI154="Trimestral",3,IF(AI154="Semestral",6,12)))))</f>
        <v/>
      </c>
      <c r="AK154" s="17" t="str">
        <f aca="true">IF(AJ154="","",IF(AJ154&lt;TODAY(),"Vencida",IF(AJ154&lt;=TODAY()+30,"Por vencer","Vigente")))</f>
        <v/>
      </c>
      <c r="AL154" s="13"/>
    </row>
    <row r="155" customFormat="false" ht="15" hidden="false" customHeight="false" outlineLevel="0" collapsed="false">
      <c r="A155" s="13"/>
      <c r="B155" s="13"/>
      <c r="C155" s="13"/>
      <c r="D155" s="13"/>
      <c r="E155" s="13"/>
      <c r="F155" s="13"/>
      <c r="G155" s="13"/>
      <c r="H155" s="13"/>
      <c r="I155" s="13"/>
      <c r="J155" s="16"/>
      <c r="K155" s="13"/>
      <c r="L155" s="13"/>
      <c r="M155" s="14"/>
      <c r="N155" s="13"/>
      <c r="O155" s="13"/>
      <c r="P155" s="13"/>
      <c r="Q155" s="14"/>
      <c r="R155" s="19"/>
      <c r="S155" s="16"/>
      <c r="T155" s="13"/>
      <c r="U155" s="16"/>
      <c r="V155" s="17" t="str">
        <f aca="true">IF(A155="","",IF(OR(AND(U155&lt;&gt;"",U155&lt;TODAY()),AND(T155&lt;&gt;"",T155&lt;&gt;E155)),"Revisar versión",""))</f>
        <v/>
      </c>
      <c r="W155" s="13"/>
      <c r="X155" s="13"/>
      <c r="Y155" s="13"/>
      <c r="Z155" s="13"/>
      <c r="AA155" s="13"/>
      <c r="AB155" s="16"/>
      <c r="AC155" s="17" t="str">
        <f aca="false">IF(A155="","",IF(Z155="Prohibido","Crítico",IF(OR(N(R155)&gt;=9,L155="No"),"Crítico",IF(OR(N(R155)&gt;=7,V155&lt;&gt;""),"Alto",IF(N(R155)&gt;=4,"Medio","Bajo")))))</f>
        <v/>
      </c>
      <c r="AD155" s="17" t="str">
        <f aca="true">IF(S155="","",IF(TODAY()-S155&gt;IF(OR(P155="Crítica",P155="Alta"),30,90),"Escaneo caducado",""))</f>
        <v/>
      </c>
      <c r="AE155" s="13"/>
      <c r="AF155" s="13"/>
      <c r="AG155" s="13"/>
      <c r="AH155" s="16"/>
      <c r="AI155" s="13"/>
      <c r="AJ155" s="18" t="str">
        <f aca="false">IF(OR(AH155="",AI155=""),"",EDATE(AH155,IF(AI155="Mensual",1,IF(AI155="Trimestral",3,IF(AI155="Semestral",6,12)))))</f>
        <v/>
      </c>
      <c r="AK155" s="17" t="str">
        <f aca="true">IF(AJ155="","",IF(AJ155&lt;TODAY(),"Vencida",IF(AJ155&lt;=TODAY()+30,"Por vencer","Vigente")))</f>
        <v/>
      </c>
      <c r="AL155" s="13"/>
    </row>
    <row r="156" customFormat="false" ht="15" hidden="false" customHeight="false" outlineLevel="0" collapsed="false">
      <c r="A156" s="13"/>
      <c r="B156" s="13"/>
      <c r="C156" s="13"/>
      <c r="D156" s="13"/>
      <c r="E156" s="13"/>
      <c r="F156" s="13"/>
      <c r="G156" s="13"/>
      <c r="H156" s="13"/>
      <c r="I156" s="13"/>
      <c r="J156" s="16"/>
      <c r="K156" s="13"/>
      <c r="L156" s="13"/>
      <c r="M156" s="14"/>
      <c r="N156" s="13"/>
      <c r="O156" s="13"/>
      <c r="P156" s="13"/>
      <c r="Q156" s="14"/>
      <c r="R156" s="19"/>
      <c r="S156" s="16"/>
      <c r="T156" s="13"/>
      <c r="U156" s="16"/>
      <c r="V156" s="17" t="str">
        <f aca="true">IF(A156="","",IF(OR(AND(U156&lt;&gt;"",U156&lt;TODAY()),AND(T156&lt;&gt;"",T156&lt;&gt;E156)),"Revisar versión",""))</f>
        <v/>
      </c>
      <c r="W156" s="13"/>
      <c r="X156" s="13"/>
      <c r="Y156" s="13"/>
      <c r="Z156" s="13"/>
      <c r="AA156" s="13"/>
      <c r="AB156" s="16"/>
      <c r="AC156" s="17" t="str">
        <f aca="false">IF(A156="","",IF(Z156="Prohibido","Crítico",IF(OR(N(R156)&gt;=9,L156="No"),"Crítico",IF(OR(N(R156)&gt;=7,V156&lt;&gt;""),"Alto",IF(N(R156)&gt;=4,"Medio","Bajo")))))</f>
        <v/>
      </c>
      <c r="AD156" s="17" t="str">
        <f aca="true">IF(S156="","",IF(TODAY()-S156&gt;IF(OR(P156="Crítica",P156="Alta"),30,90),"Escaneo caducado",""))</f>
        <v/>
      </c>
      <c r="AE156" s="13"/>
      <c r="AF156" s="13"/>
      <c r="AG156" s="13"/>
      <c r="AH156" s="16"/>
      <c r="AI156" s="13"/>
      <c r="AJ156" s="18" t="str">
        <f aca="false">IF(OR(AH156="",AI156=""),"",EDATE(AH156,IF(AI156="Mensual",1,IF(AI156="Trimestral",3,IF(AI156="Semestral",6,12)))))</f>
        <v/>
      </c>
      <c r="AK156" s="17" t="str">
        <f aca="true">IF(AJ156="","",IF(AJ156&lt;TODAY(),"Vencida",IF(AJ156&lt;=TODAY()+30,"Por vencer","Vigente")))</f>
        <v/>
      </c>
      <c r="AL156" s="13"/>
    </row>
    <row r="157" customFormat="false" ht="15" hidden="false" customHeight="false" outlineLevel="0" collapsed="false">
      <c r="A157" s="13"/>
      <c r="B157" s="13"/>
      <c r="C157" s="13"/>
      <c r="D157" s="13"/>
      <c r="E157" s="13"/>
      <c r="F157" s="13"/>
      <c r="G157" s="13"/>
      <c r="H157" s="13"/>
      <c r="I157" s="13"/>
      <c r="J157" s="16"/>
      <c r="K157" s="13"/>
      <c r="L157" s="13"/>
      <c r="M157" s="14"/>
      <c r="N157" s="13"/>
      <c r="O157" s="13"/>
      <c r="P157" s="13"/>
      <c r="Q157" s="14"/>
      <c r="R157" s="19"/>
      <c r="S157" s="16"/>
      <c r="T157" s="13"/>
      <c r="U157" s="16"/>
      <c r="V157" s="17" t="str">
        <f aca="true">IF(A157="","",IF(OR(AND(U157&lt;&gt;"",U157&lt;TODAY()),AND(T157&lt;&gt;"",T157&lt;&gt;E157)),"Revisar versión",""))</f>
        <v/>
      </c>
      <c r="W157" s="13"/>
      <c r="X157" s="13"/>
      <c r="Y157" s="13"/>
      <c r="Z157" s="13"/>
      <c r="AA157" s="13"/>
      <c r="AB157" s="16"/>
      <c r="AC157" s="17" t="str">
        <f aca="false">IF(A157="","",IF(Z157="Prohibido","Crítico",IF(OR(N(R157)&gt;=9,L157="No"),"Crítico",IF(OR(N(R157)&gt;=7,V157&lt;&gt;""),"Alto",IF(N(R157)&gt;=4,"Medio","Bajo")))))</f>
        <v/>
      </c>
      <c r="AD157" s="17" t="str">
        <f aca="true">IF(S157="","",IF(TODAY()-S157&gt;IF(OR(P157="Crítica",P157="Alta"),30,90),"Escaneo caducado",""))</f>
        <v/>
      </c>
      <c r="AE157" s="13"/>
      <c r="AF157" s="13"/>
      <c r="AG157" s="13"/>
      <c r="AH157" s="16"/>
      <c r="AI157" s="13"/>
      <c r="AJ157" s="18" t="str">
        <f aca="false">IF(OR(AH157="",AI157=""),"",EDATE(AH157,IF(AI157="Mensual",1,IF(AI157="Trimestral",3,IF(AI157="Semestral",6,12)))))</f>
        <v/>
      </c>
      <c r="AK157" s="17" t="str">
        <f aca="true">IF(AJ157="","",IF(AJ157&lt;TODAY(),"Vencida",IF(AJ157&lt;=TODAY()+30,"Por vencer","Vigente")))</f>
        <v/>
      </c>
      <c r="AL157" s="13"/>
    </row>
    <row r="158" customFormat="false" ht="15" hidden="false" customHeight="false" outlineLevel="0" collapsed="false">
      <c r="A158" s="13"/>
      <c r="B158" s="13"/>
      <c r="C158" s="13"/>
      <c r="D158" s="13"/>
      <c r="E158" s="13"/>
      <c r="F158" s="13"/>
      <c r="G158" s="13"/>
      <c r="H158" s="13"/>
      <c r="I158" s="13"/>
      <c r="J158" s="16"/>
      <c r="K158" s="13"/>
      <c r="L158" s="13"/>
      <c r="M158" s="14"/>
      <c r="N158" s="13"/>
      <c r="O158" s="13"/>
      <c r="P158" s="13"/>
      <c r="Q158" s="14"/>
      <c r="R158" s="19"/>
      <c r="S158" s="16"/>
      <c r="T158" s="13"/>
      <c r="U158" s="16"/>
      <c r="V158" s="17" t="str">
        <f aca="true">IF(A158="","",IF(OR(AND(U158&lt;&gt;"",U158&lt;TODAY()),AND(T158&lt;&gt;"",T158&lt;&gt;E158)),"Revisar versión",""))</f>
        <v/>
      </c>
      <c r="W158" s="13"/>
      <c r="X158" s="13"/>
      <c r="Y158" s="13"/>
      <c r="Z158" s="13"/>
      <c r="AA158" s="13"/>
      <c r="AB158" s="16"/>
      <c r="AC158" s="17" t="str">
        <f aca="false">IF(A158="","",IF(Z158="Prohibido","Crítico",IF(OR(N(R158)&gt;=9,L158="No"),"Crítico",IF(OR(N(R158)&gt;=7,V158&lt;&gt;""),"Alto",IF(N(R158)&gt;=4,"Medio","Bajo")))))</f>
        <v/>
      </c>
      <c r="AD158" s="17" t="str">
        <f aca="true">IF(S158="","",IF(TODAY()-S158&gt;IF(OR(P158="Crítica",P158="Alta"),30,90),"Escaneo caducado",""))</f>
        <v/>
      </c>
      <c r="AE158" s="13"/>
      <c r="AF158" s="13"/>
      <c r="AG158" s="13"/>
      <c r="AH158" s="16"/>
      <c r="AI158" s="13"/>
      <c r="AJ158" s="18" t="str">
        <f aca="false">IF(OR(AH158="",AI158=""),"",EDATE(AH158,IF(AI158="Mensual",1,IF(AI158="Trimestral",3,IF(AI158="Semestral",6,12)))))</f>
        <v/>
      </c>
      <c r="AK158" s="17" t="str">
        <f aca="true">IF(AJ158="","",IF(AJ158&lt;TODAY(),"Vencida",IF(AJ158&lt;=TODAY()+30,"Por vencer","Vigente")))</f>
        <v/>
      </c>
      <c r="AL158" s="13"/>
    </row>
    <row r="159" customFormat="false" ht="15" hidden="false" customHeight="false" outlineLevel="0" collapsed="false">
      <c r="A159" s="13"/>
      <c r="B159" s="13"/>
      <c r="C159" s="13"/>
      <c r="D159" s="13"/>
      <c r="E159" s="13"/>
      <c r="F159" s="13"/>
      <c r="G159" s="13"/>
      <c r="H159" s="13"/>
      <c r="I159" s="13"/>
      <c r="J159" s="16"/>
      <c r="K159" s="13"/>
      <c r="L159" s="13"/>
      <c r="M159" s="14"/>
      <c r="N159" s="13"/>
      <c r="O159" s="13"/>
      <c r="P159" s="13"/>
      <c r="Q159" s="14"/>
      <c r="R159" s="19"/>
      <c r="S159" s="16"/>
      <c r="T159" s="13"/>
      <c r="U159" s="16"/>
      <c r="V159" s="17" t="str">
        <f aca="true">IF(A159="","",IF(OR(AND(U159&lt;&gt;"",U159&lt;TODAY()),AND(T159&lt;&gt;"",T159&lt;&gt;E159)),"Revisar versión",""))</f>
        <v/>
      </c>
      <c r="W159" s="13"/>
      <c r="X159" s="13"/>
      <c r="Y159" s="13"/>
      <c r="Z159" s="13"/>
      <c r="AA159" s="13"/>
      <c r="AB159" s="16"/>
      <c r="AC159" s="17" t="str">
        <f aca="false">IF(A159="","",IF(Z159="Prohibido","Crítico",IF(OR(N(R159)&gt;=9,L159="No"),"Crítico",IF(OR(N(R159)&gt;=7,V159&lt;&gt;""),"Alto",IF(N(R159)&gt;=4,"Medio","Bajo")))))</f>
        <v/>
      </c>
      <c r="AD159" s="17" t="str">
        <f aca="true">IF(S159="","",IF(TODAY()-S159&gt;IF(OR(P159="Crítica",P159="Alta"),30,90),"Escaneo caducado",""))</f>
        <v/>
      </c>
      <c r="AE159" s="13"/>
      <c r="AF159" s="13"/>
      <c r="AG159" s="13"/>
      <c r="AH159" s="16"/>
      <c r="AI159" s="13"/>
      <c r="AJ159" s="18" t="str">
        <f aca="false">IF(OR(AH159="",AI159=""),"",EDATE(AH159,IF(AI159="Mensual",1,IF(AI159="Trimestral",3,IF(AI159="Semestral",6,12)))))</f>
        <v/>
      </c>
      <c r="AK159" s="17" t="str">
        <f aca="true">IF(AJ159="","",IF(AJ159&lt;TODAY(),"Vencida",IF(AJ159&lt;=TODAY()+30,"Por vencer","Vigente")))</f>
        <v/>
      </c>
      <c r="AL159" s="13"/>
    </row>
    <row r="160" customFormat="false" ht="15" hidden="false" customHeight="false" outlineLevel="0" collapsed="false">
      <c r="A160" s="13"/>
      <c r="B160" s="13"/>
      <c r="C160" s="13"/>
      <c r="D160" s="13"/>
      <c r="E160" s="13"/>
      <c r="F160" s="13"/>
      <c r="G160" s="13"/>
      <c r="H160" s="13"/>
      <c r="I160" s="13"/>
      <c r="J160" s="16"/>
      <c r="K160" s="13"/>
      <c r="L160" s="13"/>
      <c r="M160" s="14"/>
      <c r="N160" s="13"/>
      <c r="O160" s="13"/>
      <c r="P160" s="13"/>
      <c r="Q160" s="14"/>
      <c r="R160" s="19"/>
      <c r="S160" s="16"/>
      <c r="T160" s="13"/>
      <c r="U160" s="16"/>
      <c r="V160" s="17" t="str">
        <f aca="true">IF(A160="","",IF(OR(AND(U160&lt;&gt;"",U160&lt;TODAY()),AND(T160&lt;&gt;"",T160&lt;&gt;E160)),"Revisar versión",""))</f>
        <v/>
      </c>
      <c r="W160" s="13"/>
      <c r="X160" s="13"/>
      <c r="Y160" s="13"/>
      <c r="Z160" s="13"/>
      <c r="AA160" s="13"/>
      <c r="AB160" s="16"/>
      <c r="AC160" s="17" t="str">
        <f aca="false">IF(A160="","",IF(Z160="Prohibido","Crítico",IF(OR(N(R160)&gt;=9,L160="No"),"Crítico",IF(OR(N(R160)&gt;=7,V160&lt;&gt;""),"Alto",IF(N(R160)&gt;=4,"Medio","Bajo")))))</f>
        <v/>
      </c>
      <c r="AD160" s="17" t="str">
        <f aca="true">IF(S160="","",IF(TODAY()-S160&gt;IF(OR(P160="Crítica",P160="Alta"),30,90),"Escaneo caducado",""))</f>
        <v/>
      </c>
      <c r="AE160" s="13"/>
      <c r="AF160" s="13"/>
      <c r="AG160" s="13"/>
      <c r="AH160" s="16"/>
      <c r="AI160" s="13"/>
      <c r="AJ160" s="18" t="str">
        <f aca="false">IF(OR(AH160="",AI160=""),"",EDATE(AH160,IF(AI160="Mensual",1,IF(AI160="Trimestral",3,IF(AI160="Semestral",6,12)))))</f>
        <v/>
      </c>
      <c r="AK160" s="17" t="str">
        <f aca="true">IF(AJ160="","",IF(AJ160&lt;TODAY(),"Vencida",IF(AJ160&lt;=TODAY()+30,"Por vencer","Vigente")))</f>
        <v/>
      </c>
      <c r="AL160" s="13"/>
    </row>
    <row r="161" customFormat="false" ht="15" hidden="false" customHeight="false" outlineLevel="0" collapsed="false">
      <c r="A161" s="13"/>
      <c r="B161" s="13"/>
      <c r="C161" s="13"/>
      <c r="D161" s="13"/>
      <c r="E161" s="13"/>
      <c r="F161" s="13"/>
      <c r="G161" s="13"/>
      <c r="H161" s="13"/>
      <c r="I161" s="13"/>
      <c r="J161" s="16"/>
      <c r="K161" s="13"/>
      <c r="L161" s="13"/>
      <c r="M161" s="14"/>
      <c r="N161" s="13"/>
      <c r="O161" s="13"/>
      <c r="P161" s="13"/>
      <c r="Q161" s="14"/>
      <c r="R161" s="19"/>
      <c r="S161" s="16"/>
      <c r="T161" s="13"/>
      <c r="U161" s="16"/>
      <c r="V161" s="17" t="str">
        <f aca="true">IF(A161="","",IF(OR(AND(U161&lt;&gt;"",U161&lt;TODAY()),AND(T161&lt;&gt;"",T161&lt;&gt;E161)),"Revisar versión",""))</f>
        <v/>
      </c>
      <c r="W161" s="13"/>
      <c r="X161" s="13"/>
      <c r="Y161" s="13"/>
      <c r="Z161" s="13"/>
      <c r="AA161" s="13"/>
      <c r="AB161" s="16"/>
      <c r="AC161" s="17" t="str">
        <f aca="false">IF(A161="","",IF(Z161="Prohibido","Crítico",IF(OR(N(R161)&gt;=9,L161="No"),"Crítico",IF(OR(N(R161)&gt;=7,V161&lt;&gt;""),"Alto",IF(N(R161)&gt;=4,"Medio","Bajo")))))</f>
        <v/>
      </c>
      <c r="AD161" s="17" t="str">
        <f aca="true">IF(S161="","",IF(TODAY()-S161&gt;IF(OR(P161="Crítica",P161="Alta"),30,90),"Escaneo caducado",""))</f>
        <v/>
      </c>
      <c r="AE161" s="13"/>
      <c r="AF161" s="13"/>
      <c r="AG161" s="13"/>
      <c r="AH161" s="16"/>
      <c r="AI161" s="13"/>
      <c r="AJ161" s="18" t="str">
        <f aca="false">IF(OR(AH161="",AI161=""),"",EDATE(AH161,IF(AI161="Mensual",1,IF(AI161="Trimestral",3,IF(AI161="Semestral",6,12)))))</f>
        <v/>
      </c>
      <c r="AK161" s="17" t="str">
        <f aca="true">IF(AJ161="","",IF(AJ161&lt;TODAY(),"Vencida",IF(AJ161&lt;=TODAY()+30,"Por vencer","Vigente")))</f>
        <v/>
      </c>
      <c r="AL161" s="13"/>
    </row>
    <row r="162" customFormat="false" ht="15" hidden="false" customHeight="false" outlineLevel="0" collapsed="false">
      <c r="A162" s="13"/>
      <c r="B162" s="13"/>
      <c r="C162" s="13"/>
      <c r="D162" s="13"/>
      <c r="E162" s="13"/>
      <c r="F162" s="13"/>
      <c r="G162" s="13"/>
      <c r="H162" s="13"/>
      <c r="I162" s="13"/>
      <c r="J162" s="16"/>
      <c r="K162" s="13"/>
      <c r="L162" s="13"/>
      <c r="M162" s="14"/>
      <c r="N162" s="13"/>
      <c r="O162" s="13"/>
      <c r="P162" s="13"/>
      <c r="Q162" s="14"/>
      <c r="R162" s="19"/>
      <c r="S162" s="16"/>
      <c r="T162" s="13"/>
      <c r="U162" s="16"/>
      <c r="V162" s="17" t="str">
        <f aca="true">IF(A162="","",IF(OR(AND(U162&lt;&gt;"",U162&lt;TODAY()),AND(T162&lt;&gt;"",T162&lt;&gt;E162)),"Revisar versión",""))</f>
        <v/>
      </c>
      <c r="W162" s="13"/>
      <c r="X162" s="13"/>
      <c r="Y162" s="13"/>
      <c r="Z162" s="13"/>
      <c r="AA162" s="13"/>
      <c r="AB162" s="16"/>
      <c r="AC162" s="17" t="str">
        <f aca="false">IF(A162="","",IF(Z162="Prohibido","Crítico",IF(OR(N(R162)&gt;=9,L162="No"),"Crítico",IF(OR(N(R162)&gt;=7,V162&lt;&gt;""),"Alto",IF(N(R162)&gt;=4,"Medio","Bajo")))))</f>
        <v/>
      </c>
      <c r="AD162" s="17" t="str">
        <f aca="true">IF(S162="","",IF(TODAY()-S162&gt;IF(OR(P162="Crítica",P162="Alta"),30,90),"Escaneo caducado",""))</f>
        <v/>
      </c>
      <c r="AE162" s="13"/>
      <c r="AF162" s="13"/>
      <c r="AG162" s="13"/>
      <c r="AH162" s="16"/>
      <c r="AI162" s="13"/>
      <c r="AJ162" s="18" t="str">
        <f aca="false">IF(OR(AH162="",AI162=""),"",EDATE(AH162,IF(AI162="Mensual",1,IF(AI162="Trimestral",3,IF(AI162="Semestral",6,12)))))</f>
        <v/>
      </c>
      <c r="AK162" s="17" t="str">
        <f aca="true">IF(AJ162="","",IF(AJ162&lt;TODAY(),"Vencida",IF(AJ162&lt;=TODAY()+30,"Por vencer","Vigente")))</f>
        <v/>
      </c>
      <c r="AL162" s="13"/>
    </row>
    <row r="163" customFormat="false" ht="15" hidden="false" customHeight="false" outlineLevel="0" collapsed="false">
      <c r="A163" s="13"/>
      <c r="B163" s="13"/>
      <c r="C163" s="13"/>
      <c r="D163" s="13"/>
      <c r="E163" s="13"/>
      <c r="F163" s="13"/>
      <c r="G163" s="13"/>
      <c r="H163" s="13"/>
      <c r="I163" s="13"/>
      <c r="J163" s="16"/>
      <c r="K163" s="13"/>
      <c r="L163" s="13"/>
      <c r="M163" s="14"/>
      <c r="N163" s="13"/>
      <c r="O163" s="13"/>
      <c r="P163" s="13"/>
      <c r="Q163" s="14"/>
      <c r="R163" s="19"/>
      <c r="S163" s="16"/>
      <c r="T163" s="13"/>
      <c r="U163" s="16"/>
      <c r="V163" s="17" t="str">
        <f aca="true">IF(A163="","",IF(OR(AND(U163&lt;&gt;"",U163&lt;TODAY()),AND(T163&lt;&gt;"",T163&lt;&gt;E163)),"Revisar versión",""))</f>
        <v/>
      </c>
      <c r="W163" s="13"/>
      <c r="X163" s="13"/>
      <c r="Y163" s="13"/>
      <c r="Z163" s="13"/>
      <c r="AA163" s="13"/>
      <c r="AB163" s="16"/>
      <c r="AC163" s="17" t="str">
        <f aca="false">IF(A163="","",IF(Z163="Prohibido","Crítico",IF(OR(N(R163)&gt;=9,L163="No"),"Crítico",IF(OR(N(R163)&gt;=7,V163&lt;&gt;""),"Alto",IF(N(R163)&gt;=4,"Medio","Bajo")))))</f>
        <v/>
      </c>
      <c r="AD163" s="17" t="str">
        <f aca="true">IF(S163="","",IF(TODAY()-S163&gt;IF(OR(P163="Crítica",P163="Alta"),30,90),"Escaneo caducado",""))</f>
        <v/>
      </c>
      <c r="AE163" s="13"/>
      <c r="AF163" s="13"/>
      <c r="AG163" s="13"/>
      <c r="AH163" s="16"/>
      <c r="AI163" s="13"/>
      <c r="AJ163" s="18" t="str">
        <f aca="false">IF(OR(AH163="",AI163=""),"",EDATE(AH163,IF(AI163="Mensual",1,IF(AI163="Trimestral",3,IF(AI163="Semestral",6,12)))))</f>
        <v/>
      </c>
      <c r="AK163" s="17" t="str">
        <f aca="true">IF(AJ163="","",IF(AJ163&lt;TODAY(),"Vencida",IF(AJ163&lt;=TODAY()+30,"Por vencer","Vigente")))</f>
        <v/>
      </c>
      <c r="AL163" s="13"/>
    </row>
    <row r="164" customFormat="false" ht="15" hidden="false" customHeight="false" outlineLevel="0" collapsed="false">
      <c r="A164" s="13"/>
      <c r="B164" s="13"/>
      <c r="C164" s="13"/>
      <c r="D164" s="13"/>
      <c r="E164" s="13"/>
      <c r="F164" s="13"/>
      <c r="G164" s="13"/>
      <c r="H164" s="13"/>
      <c r="I164" s="13"/>
      <c r="J164" s="16"/>
      <c r="K164" s="13"/>
      <c r="L164" s="13"/>
      <c r="M164" s="14"/>
      <c r="N164" s="13"/>
      <c r="O164" s="13"/>
      <c r="P164" s="13"/>
      <c r="Q164" s="14"/>
      <c r="R164" s="19"/>
      <c r="S164" s="16"/>
      <c r="T164" s="13"/>
      <c r="U164" s="16"/>
      <c r="V164" s="17" t="str">
        <f aca="true">IF(A164="","",IF(OR(AND(U164&lt;&gt;"",U164&lt;TODAY()),AND(T164&lt;&gt;"",T164&lt;&gt;E164)),"Revisar versión",""))</f>
        <v/>
      </c>
      <c r="W164" s="13"/>
      <c r="X164" s="13"/>
      <c r="Y164" s="13"/>
      <c r="Z164" s="13"/>
      <c r="AA164" s="13"/>
      <c r="AB164" s="16"/>
      <c r="AC164" s="17" t="str">
        <f aca="false">IF(A164="","",IF(Z164="Prohibido","Crítico",IF(OR(N(R164)&gt;=9,L164="No"),"Crítico",IF(OR(N(R164)&gt;=7,V164&lt;&gt;""),"Alto",IF(N(R164)&gt;=4,"Medio","Bajo")))))</f>
        <v/>
      </c>
      <c r="AD164" s="17" t="str">
        <f aca="true">IF(S164="","",IF(TODAY()-S164&gt;IF(OR(P164="Crítica",P164="Alta"),30,90),"Escaneo caducado",""))</f>
        <v/>
      </c>
      <c r="AE164" s="13"/>
      <c r="AF164" s="13"/>
      <c r="AG164" s="13"/>
      <c r="AH164" s="16"/>
      <c r="AI164" s="13"/>
      <c r="AJ164" s="18" t="str">
        <f aca="false">IF(OR(AH164="",AI164=""),"",EDATE(AH164,IF(AI164="Mensual",1,IF(AI164="Trimestral",3,IF(AI164="Semestral",6,12)))))</f>
        <v/>
      </c>
      <c r="AK164" s="17" t="str">
        <f aca="true">IF(AJ164="","",IF(AJ164&lt;TODAY(),"Vencida",IF(AJ164&lt;=TODAY()+30,"Por vencer","Vigente")))</f>
        <v/>
      </c>
      <c r="AL164" s="13"/>
    </row>
    <row r="165" customFormat="false" ht="15" hidden="false" customHeight="false" outlineLevel="0" collapsed="false">
      <c r="A165" s="13"/>
      <c r="B165" s="13"/>
      <c r="C165" s="13"/>
      <c r="D165" s="13"/>
      <c r="E165" s="13"/>
      <c r="F165" s="13"/>
      <c r="G165" s="13"/>
      <c r="H165" s="13"/>
      <c r="I165" s="13"/>
      <c r="J165" s="16"/>
      <c r="K165" s="13"/>
      <c r="L165" s="13"/>
      <c r="M165" s="14"/>
      <c r="N165" s="13"/>
      <c r="O165" s="13"/>
      <c r="P165" s="13"/>
      <c r="Q165" s="14"/>
      <c r="R165" s="19"/>
      <c r="S165" s="16"/>
      <c r="T165" s="13"/>
      <c r="U165" s="16"/>
      <c r="V165" s="17" t="str">
        <f aca="true">IF(A165="","",IF(OR(AND(U165&lt;&gt;"",U165&lt;TODAY()),AND(T165&lt;&gt;"",T165&lt;&gt;E165)),"Revisar versión",""))</f>
        <v/>
      </c>
      <c r="W165" s="13"/>
      <c r="X165" s="13"/>
      <c r="Y165" s="13"/>
      <c r="Z165" s="13"/>
      <c r="AA165" s="13"/>
      <c r="AB165" s="16"/>
      <c r="AC165" s="17" t="str">
        <f aca="false">IF(A165="","",IF(Z165="Prohibido","Crítico",IF(OR(N(R165)&gt;=9,L165="No"),"Crítico",IF(OR(N(R165)&gt;=7,V165&lt;&gt;""),"Alto",IF(N(R165)&gt;=4,"Medio","Bajo")))))</f>
        <v/>
      </c>
      <c r="AD165" s="17" t="str">
        <f aca="true">IF(S165="","",IF(TODAY()-S165&gt;IF(OR(P165="Crítica",P165="Alta"),30,90),"Escaneo caducado",""))</f>
        <v/>
      </c>
      <c r="AE165" s="13"/>
      <c r="AF165" s="13"/>
      <c r="AG165" s="13"/>
      <c r="AH165" s="16"/>
      <c r="AI165" s="13"/>
      <c r="AJ165" s="18" t="str">
        <f aca="false">IF(OR(AH165="",AI165=""),"",EDATE(AH165,IF(AI165="Mensual",1,IF(AI165="Trimestral",3,IF(AI165="Semestral",6,12)))))</f>
        <v/>
      </c>
      <c r="AK165" s="17" t="str">
        <f aca="true">IF(AJ165="","",IF(AJ165&lt;TODAY(),"Vencida",IF(AJ165&lt;=TODAY()+30,"Por vencer","Vigente")))</f>
        <v/>
      </c>
      <c r="AL165" s="13"/>
    </row>
    <row r="166" customFormat="false" ht="15" hidden="false" customHeight="false" outlineLevel="0" collapsed="false">
      <c r="A166" s="13"/>
      <c r="B166" s="13"/>
      <c r="C166" s="13"/>
      <c r="D166" s="13"/>
      <c r="E166" s="13"/>
      <c r="F166" s="13"/>
      <c r="G166" s="13"/>
      <c r="H166" s="13"/>
      <c r="I166" s="13"/>
      <c r="J166" s="16"/>
      <c r="K166" s="13"/>
      <c r="L166" s="13"/>
      <c r="M166" s="14"/>
      <c r="N166" s="13"/>
      <c r="O166" s="13"/>
      <c r="P166" s="13"/>
      <c r="Q166" s="14"/>
      <c r="R166" s="19"/>
      <c r="S166" s="16"/>
      <c r="T166" s="13"/>
      <c r="U166" s="16"/>
      <c r="V166" s="17" t="str">
        <f aca="true">IF(A166="","",IF(OR(AND(U166&lt;&gt;"",U166&lt;TODAY()),AND(T166&lt;&gt;"",T166&lt;&gt;E166)),"Revisar versión",""))</f>
        <v/>
      </c>
      <c r="W166" s="13"/>
      <c r="X166" s="13"/>
      <c r="Y166" s="13"/>
      <c r="Z166" s="13"/>
      <c r="AA166" s="13"/>
      <c r="AB166" s="16"/>
      <c r="AC166" s="17" t="str">
        <f aca="false">IF(A166="","",IF(Z166="Prohibido","Crítico",IF(OR(N(R166)&gt;=9,L166="No"),"Crítico",IF(OR(N(R166)&gt;=7,V166&lt;&gt;""),"Alto",IF(N(R166)&gt;=4,"Medio","Bajo")))))</f>
        <v/>
      </c>
      <c r="AD166" s="17" t="str">
        <f aca="true">IF(S166="","",IF(TODAY()-S166&gt;IF(OR(P166="Crítica",P166="Alta"),30,90),"Escaneo caducado",""))</f>
        <v/>
      </c>
      <c r="AE166" s="13"/>
      <c r="AF166" s="13"/>
      <c r="AG166" s="13"/>
      <c r="AH166" s="16"/>
      <c r="AI166" s="13"/>
      <c r="AJ166" s="18" t="str">
        <f aca="false">IF(OR(AH166="",AI166=""),"",EDATE(AH166,IF(AI166="Mensual",1,IF(AI166="Trimestral",3,IF(AI166="Semestral",6,12)))))</f>
        <v/>
      </c>
      <c r="AK166" s="17" t="str">
        <f aca="true">IF(AJ166="","",IF(AJ166&lt;TODAY(),"Vencida",IF(AJ166&lt;=TODAY()+30,"Por vencer","Vigente")))</f>
        <v/>
      </c>
      <c r="AL166" s="13"/>
    </row>
    <row r="167" customFormat="false" ht="15" hidden="false" customHeight="false" outlineLevel="0" collapsed="false">
      <c r="A167" s="13"/>
      <c r="B167" s="13"/>
      <c r="C167" s="13"/>
      <c r="D167" s="13"/>
      <c r="E167" s="13"/>
      <c r="F167" s="13"/>
      <c r="G167" s="13"/>
      <c r="H167" s="13"/>
      <c r="I167" s="13"/>
      <c r="J167" s="16"/>
      <c r="K167" s="13"/>
      <c r="L167" s="13"/>
      <c r="M167" s="14"/>
      <c r="N167" s="13"/>
      <c r="O167" s="13"/>
      <c r="P167" s="13"/>
      <c r="Q167" s="14"/>
      <c r="R167" s="19"/>
      <c r="S167" s="16"/>
      <c r="T167" s="13"/>
      <c r="U167" s="16"/>
      <c r="V167" s="17" t="str">
        <f aca="true">IF(A167="","",IF(OR(AND(U167&lt;&gt;"",U167&lt;TODAY()),AND(T167&lt;&gt;"",T167&lt;&gt;E167)),"Revisar versión",""))</f>
        <v/>
      </c>
      <c r="W167" s="13"/>
      <c r="X167" s="13"/>
      <c r="Y167" s="13"/>
      <c r="Z167" s="13"/>
      <c r="AA167" s="13"/>
      <c r="AB167" s="16"/>
      <c r="AC167" s="17" t="str">
        <f aca="false">IF(A167="","",IF(Z167="Prohibido","Crítico",IF(OR(N(R167)&gt;=9,L167="No"),"Crítico",IF(OR(N(R167)&gt;=7,V167&lt;&gt;""),"Alto",IF(N(R167)&gt;=4,"Medio","Bajo")))))</f>
        <v/>
      </c>
      <c r="AD167" s="17" t="str">
        <f aca="true">IF(S167="","",IF(TODAY()-S167&gt;IF(OR(P167="Crítica",P167="Alta"),30,90),"Escaneo caducado",""))</f>
        <v/>
      </c>
      <c r="AE167" s="13"/>
      <c r="AF167" s="13"/>
      <c r="AG167" s="13"/>
      <c r="AH167" s="16"/>
      <c r="AI167" s="13"/>
      <c r="AJ167" s="18" t="str">
        <f aca="false">IF(OR(AH167="",AI167=""),"",EDATE(AH167,IF(AI167="Mensual",1,IF(AI167="Trimestral",3,IF(AI167="Semestral",6,12)))))</f>
        <v/>
      </c>
      <c r="AK167" s="17" t="str">
        <f aca="true">IF(AJ167="","",IF(AJ167&lt;TODAY(),"Vencida",IF(AJ167&lt;=TODAY()+30,"Por vencer","Vigente")))</f>
        <v/>
      </c>
      <c r="AL167" s="13"/>
    </row>
    <row r="168" customFormat="false" ht="15" hidden="false" customHeight="false" outlineLevel="0" collapsed="false">
      <c r="A168" s="13"/>
      <c r="B168" s="13"/>
      <c r="C168" s="13"/>
      <c r="D168" s="13"/>
      <c r="E168" s="13"/>
      <c r="F168" s="13"/>
      <c r="G168" s="13"/>
      <c r="H168" s="13"/>
      <c r="I168" s="13"/>
      <c r="J168" s="16"/>
      <c r="K168" s="13"/>
      <c r="L168" s="13"/>
      <c r="M168" s="14"/>
      <c r="N168" s="13"/>
      <c r="O168" s="13"/>
      <c r="P168" s="13"/>
      <c r="Q168" s="14"/>
      <c r="R168" s="19"/>
      <c r="S168" s="16"/>
      <c r="T168" s="13"/>
      <c r="U168" s="16"/>
      <c r="V168" s="17" t="str">
        <f aca="true">IF(A168="","",IF(OR(AND(U168&lt;&gt;"",U168&lt;TODAY()),AND(T168&lt;&gt;"",T168&lt;&gt;E168)),"Revisar versión",""))</f>
        <v/>
      </c>
      <c r="W168" s="13"/>
      <c r="X168" s="13"/>
      <c r="Y168" s="13"/>
      <c r="Z168" s="13"/>
      <c r="AA168" s="13"/>
      <c r="AB168" s="16"/>
      <c r="AC168" s="17" t="str">
        <f aca="false">IF(A168="","",IF(Z168="Prohibido","Crítico",IF(OR(N(R168)&gt;=9,L168="No"),"Crítico",IF(OR(N(R168)&gt;=7,V168&lt;&gt;""),"Alto",IF(N(R168)&gt;=4,"Medio","Bajo")))))</f>
        <v/>
      </c>
      <c r="AD168" s="17" t="str">
        <f aca="true">IF(S168="","",IF(TODAY()-S168&gt;IF(OR(P168="Crítica",P168="Alta"),30,90),"Escaneo caducado",""))</f>
        <v/>
      </c>
      <c r="AE168" s="13"/>
      <c r="AF168" s="13"/>
      <c r="AG168" s="13"/>
      <c r="AH168" s="16"/>
      <c r="AI168" s="13"/>
      <c r="AJ168" s="18" t="str">
        <f aca="false">IF(OR(AH168="",AI168=""),"",EDATE(AH168,IF(AI168="Mensual",1,IF(AI168="Trimestral",3,IF(AI168="Semestral",6,12)))))</f>
        <v/>
      </c>
      <c r="AK168" s="17" t="str">
        <f aca="true">IF(AJ168="","",IF(AJ168&lt;TODAY(),"Vencida",IF(AJ168&lt;=TODAY()+30,"Por vencer","Vigente")))</f>
        <v/>
      </c>
      <c r="AL168" s="13"/>
    </row>
    <row r="169" customFormat="false" ht="15" hidden="false" customHeight="false" outlineLevel="0" collapsed="false">
      <c r="A169" s="13"/>
      <c r="B169" s="13"/>
      <c r="C169" s="13"/>
      <c r="D169" s="13"/>
      <c r="E169" s="13"/>
      <c r="F169" s="13"/>
      <c r="G169" s="13"/>
      <c r="H169" s="13"/>
      <c r="I169" s="13"/>
      <c r="J169" s="16"/>
      <c r="K169" s="13"/>
      <c r="L169" s="13"/>
      <c r="M169" s="14"/>
      <c r="N169" s="13"/>
      <c r="O169" s="13"/>
      <c r="P169" s="13"/>
      <c r="Q169" s="14"/>
      <c r="R169" s="19"/>
      <c r="S169" s="16"/>
      <c r="T169" s="13"/>
      <c r="U169" s="16"/>
      <c r="V169" s="17" t="str">
        <f aca="true">IF(A169="","",IF(OR(AND(U169&lt;&gt;"",U169&lt;TODAY()),AND(T169&lt;&gt;"",T169&lt;&gt;E169)),"Revisar versión",""))</f>
        <v/>
      </c>
      <c r="W169" s="13"/>
      <c r="X169" s="13"/>
      <c r="Y169" s="13"/>
      <c r="Z169" s="13"/>
      <c r="AA169" s="13"/>
      <c r="AB169" s="16"/>
      <c r="AC169" s="17" t="str">
        <f aca="false">IF(A169="","",IF(Z169="Prohibido","Crítico",IF(OR(N(R169)&gt;=9,L169="No"),"Crítico",IF(OR(N(R169)&gt;=7,V169&lt;&gt;""),"Alto",IF(N(R169)&gt;=4,"Medio","Bajo")))))</f>
        <v/>
      </c>
      <c r="AD169" s="17" t="str">
        <f aca="true">IF(S169="","",IF(TODAY()-S169&gt;IF(OR(P169="Crítica",P169="Alta"),30,90),"Escaneo caducado",""))</f>
        <v/>
      </c>
      <c r="AE169" s="13"/>
      <c r="AF169" s="13"/>
      <c r="AG169" s="13"/>
      <c r="AH169" s="16"/>
      <c r="AI169" s="13"/>
      <c r="AJ169" s="18" t="str">
        <f aca="false">IF(OR(AH169="",AI169=""),"",EDATE(AH169,IF(AI169="Mensual",1,IF(AI169="Trimestral",3,IF(AI169="Semestral",6,12)))))</f>
        <v/>
      </c>
      <c r="AK169" s="17" t="str">
        <f aca="true">IF(AJ169="","",IF(AJ169&lt;TODAY(),"Vencida",IF(AJ169&lt;=TODAY()+30,"Por vencer","Vigente")))</f>
        <v/>
      </c>
      <c r="AL169" s="13"/>
    </row>
    <row r="170" customFormat="false" ht="15" hidden="false" customHeight="false" outlineLevel="0" collapsed="false">
      <c r="A170" s="13"/>
      <c r="B170" s="13"/>
      <c r="C170" s="13"/>
      <c r="D170" s="13"/>
      <c r="E170" s="13"/>
      <c r="F170" s="13"/>
      <c r="G170" s="13"/>
      <c r="H170" s="13"/>
      <c r="I170" s="13"/>
      <c r="J170" s="16"/>
      <c r="K170" s="13"/>
      <c r="L170" s="13"/>
      <c r="M170" s="14"/>
      <c r="N170" s="13"/>
      <c r="O170" s="13"/>
      <c r="P170" s="13"/>
      <c r="Q170" s="14"/>
      <c r="R170" s="19"/>
      <c r="S170" s="16"/>
      <c r="T170" s="13"/>
      <c r="U170" s="16"/>
      <c r="V170" s="17" t="str">
        <f aca="true">IF(A170="","",IF(OR(AND(U170&lt;&gt;"",U170&lt;TODAY()),AND(T170&lt;&gt;"",T170&lt;&gt;E170)),"Revisar versión",""))</f>
        <v/>
      </c>
      <c r="W170" s="13"/>
      <c r="X170" s="13"/>
      <c r="Y170" s="13"/>
      <c r="Z170" s="13"/>
      <c r="AA170" s="13"/>
      <c r="AB170" s="16"/>
      <c r="AC170" s="17" t="str">
        <f aca="false">IF(A170="","",IF(Z170="Prohibido","Crítico",IF(OR(N(R170)&gt;=9,L170="No"),"Crítico",IF(OR(N(R170)&gt;=7,V170&lt;&gt;""),"Alto",IF(N(R170)&gt;=4,"Medio","Bajo")))))</f>
        <v/>
      </c>
      <c r="AD170" s="17" t="str">
        <f aca="true">IF(S170="","",IF(TODAY()-S170&gt;IF(OR(P170="Crítica",P170="Alta"),30,90),"Escaneo caducado",""))</f>
        <v/>
      </c>
      <c r="AE170" s="13"/>
      <c r="AF170" s="13"/>
      <c r="AG170" s="13"/>
      <c r="AH170" s="16"/>
      <c r="AI170" s="13"/>
      <c r="AJ170" s="18" t="str">
        <f aca="false">IF(OR(AH170="",AI170=""),"",EDATE(AH170,IF(AI170="Mensual",1,IF(AI170="Trimestral",3,IF(AI170="Semestral",6,12)))))</f>
        <v/>
      </c>
      <c r="AK170" s="17" t="str">
        <f aca="true">IF(AJ170="","",IF(AJ170&lt;TODAY(),"Vencida",IF(AJ170&lt;=TODAY()+30,"Por vencer","Vigente")))</f>
        <v/>
      </c>
      <c r="AL170" s="13"/>
    </row>
    <row r="171" customFormat="false" ht="15" hidden="false" customHeight="false" outlineLevel="0" collapsed="false">
      <c r="A171" s="13"/>
      <c r="B171" s="13"/>
      <c r="C171" s="13"/>
      <c r="D171" s="13"/>
      <c r="E171" s="13"/>
      <c r="F171" s="13"/>
      <c r="G171" s="13"/>
      <c r="H171" s="13"/>
      <c r="I171" s="13"/>
      <c r="J171" s="16"/>
      <c r="K171" s="13"/>
      <c r="L171" s="13"/>
      <c r="M171" s="14"/>
      <c r="N171" s="13"/>
      <c r="O171" s="13"/>
      <c r="P171" s="13"/>
      <c r="Q171" s="14"/>
      <c r="R171" s="19"/>
      <c r="S171" s="16"/>
      <c r="T171" s="13"/>
      <c r="U171" s="16"/>
      <c r="V171" s="17" t="str">
        <f aca="true">IF(A171="","",IF(OR(AND(U171&lt;&gt;"",U171&lt;TODAY()),AND(T171&lt;&gt;"",T171&lt;&gt;E171)),"Revisar versión",""))</f>
        <v/>
      </c>
      <c r="W171" s="13"/>
      <c r="X171" s="13"/>
      <c r="Y171" s="13"/>
      <c r="Z171" s="13"/>
      <c r="AA171" s="13"/>
      <c r="AB171" s="16"/>
      <c r="AC171" s="17" t="str">
        <f aca="false">IF(A171="","",IF(Z171="Prohibido","Crítico",IF(OR(N(R171)&gt;=9,L171="No"),"Crítico",IF(OR(N(R171)&gt;=7,V171&lt;&gt;""),"Alto",IF(N(R171)&gt;=4,"Medio","Bajo")))))</f>
        <v/>
      </c>
      <c r="AD171" s="17" t="str">
        <f aca="true">IF(S171="","",IF(TODAY()-S171&gt;IF(OR(P171="Crítica",P171="Alta"),30,90),"Escaneo caducado",""))</f>
        <v/>
      </c>
      <c r="AE171" s="13"/>
      <c r="AF171" s="13"/>
      <c r="AG171" s="13"/>
      <c r="AH171" s="16"/>
      <c r="AI171" s="13"/>
      <c r="AJ171" s="18" t="str">
        <f aca="false">IF(OR(AH171="",AI171=""),"",EDATE(AH171,IF(AI171="Mensual",1,IF(AI171="Trimestral",3,IF(AI171="Semestral",6,12)))))</f>
        <v/>
      </c>
      <c r="AK171" s="17" t="str">
        <f aca="true">IF(AJ171="","",IF(AJ171&lt;TODAY(),"Vencida",IF(AJ171&lt;=TODAY()+30,"Por vencer","Vigente")))</f>
        <v/>
      </c>
      <c r="AL171" s="13"/>
    </row>
    <row r="172" customFormat="false" ht="15" hidden="false" customHeight="false" outlineLevel="0" collapsed="false">
      <c r="A172" s="13"/>
      <c r="B172" s="13"/>
      <c r="C172" s="13"/>
      <c r="D172" s="13"/>
      <c r="E172" s="13"/>
      <c r="F172" s="13"/>
      <c r="G172" s="13"/>
      <c r="H172" s="13"/>
      <c r="I172" s="13"/>
      <c r="J172" s="16"/>
      <c r="K172" s="13"/>
      <c r="L172" s="13"/>
      <c r="M172" s="14"/>
      <c r="N172" s="13"/>
      <c r="O172" s="13"/>
      <c r="P172" s="13"/>
      <c r="Q172" s="14"/>
      <c r="R172" s="19"/>
      <c r="S172" s="16"/>
      <c r="T172" s="13"/>
      <c r="U172" s="16"/>
      <c r="V172" s="17" t="str">
        <f aca="true">IF(A172="","",IF(OR(AND(U172&lt;&gt;"",U172&lt;TODAY()),AND(T172&lt;&gt;"",T172&lt;&gt;E172)),"Revisar versión",""))</f>
        <v/>
      </c>
      <c r="W172" s="13"/>
      <c r="X172" s="13"/>
      <c r="Y172" s="13"/>
      <c r="Z172" s="13"/>
      <c r="AA172" s="13"/>
      <c r="AB172" s="16"/>
      <c r="AC172" s="17" t="str">
        <f aca="false">IF(A172="","",IF(Z172="Prohibido","Crítico",IF(OR(N(R172)&gt;=9,L172="No"),"Crítico",IF(OR(N(R172)&gt;=7,V172&lt;&gt;""),"Alto",IF(N(R172)&gt;=4,"Medio","Bajo")))))</f>
        <v/>
      </c>
      <c r="AD172" s="17" t="str">
        <f aca="true">IF(S172="","",IF(TODAY()-S172&gt;IF(OR(P172="Crítica",P172="Alta"),30,90),"Escaneo caducado",""))</f>
        <v/>
      </c>
      <c r="AE172" s="13"/>
      <c r="AF172" s="13"/>
      <c r="AG172" s="13"/>
      <c r="AH172" s="16"/>
      <c r="AI172" s="13"/>
      <c r="AJ172" s="18" t="str">
        <f aca="false">IF(OR(AH172="",AI172=""),"",EDATE(AH172,IF(AI172="Mensual",1,IF(AI172="Trimestral",3,IF(AI172="Semestral",6,12)))))</f>
        <v/>
      </c>
      <c r="AK172" s="17" t="str">
        <f aca="true">IF(AJ172="","",IF(AJ172&lt;TODAY(),"Vencida",IF(AJ172&lt;=TODAY()+30,"Por vencer","Vigente")))</f>
        <v/>
      </c>
      <c r="AL172" s="13"/>
    </row>
    <row r="173" customFormat="false" ht="15" hidden="false" customHeight="false" outlineLevel="0" collapsed="false">
      <c r="A173" s="13"/>
      <c r="B173" s="13"/>
      <c r="C173" s="13"/>
      <c r="D173" s="13"/>
      <c r="E173" s="13"/>
      <c r="F173" s="13"/>
      <c r="G173" s="13"/>
      <c r="H173" s="13"/>
      <c r="I173" s="13"/>
      <c r="J173" s="16"/>
      <c r="K173" s="13"/>
      <c r="L173" s="13"/>
      <c r="M173" s="14"/>
      <c r="N173" s="13"/>
      <c r="O173" s="13"/>
      <c r="P173" s="13"/>
      <c r="Q173" s="14"/>
      <c r="R173" s="19"/>
      <c r="S173" s="16"/>
      <c r="T173" s="13"/>
      <c r="U173" s="16"/>
      <c r="V173" s="17" t="str">
        <f aca="true">IF(A173="","",IF(OR(AND(U173&lt;&gt;"",U173&lt;TODAY()),AND(T173&lt;&gt;"",T173&lt;&gt;E173)),"Revisar versión",""))</f>
        <v/>
      </c>
      <c r="W173" s="13"/>
      <c r="X173" s="13"/>
      <c r="Y173" s="13"/>
      <c r="Z173" s="13"/>
      <c r="AA173" s="13"/>
      <c r="AB173" s="16"/>
      <c r="AC173" s="17" t="str">
        <f aca="false">IF(A173="","",IF(Z173="Prohibido","Crítico",IF(OR(N(R173)&gt;=9,L173="No"),"Crítico",IF(OR(N(R173)&gt;=7,V173&lt;&gt;""),"Alto",IF(N(R173)&gt;=4,"Medio","Bajo")))))</f>
        <v/>
      </c>
      <c r="AD173" s="17" t="str">
        <f aca="true">IF(S173="","",IF(TODAY()-S173&gt;IF(OR(P173="Crítica",P173="Alta"),30,90),"Escaneo caducado",""))</f>
        <v/>
      </c>
      <c r="AE173" s="13"/>
      <c r="AF173" s="13"/>
      <c r="AG173" s="13"/>
      <c r="AH173" s="16"/>
      <c r="AI173" s="13"/>
      <c r="AJ173" s="18" t="str">
        <f aca="false">IF(OR(AH173="",AI173=""),"",EDATE(AH173,IF(AI173="Mensual",1,IF(AI173="Trimestral",3,IF(AI173="Semestral",6,12)))))</f>
        <v/>
      </c>
      <c r="AK173" s="17" t="str">
        <f aca="true">IF(AJ173="","",IF(AJ173&lt;TODAY(),"Vencida",IF(AJ173&lt;=TODAY()+30,"Por vencer","Vigente")))</f>
        <v/>
      </c>
      <c r="AL173" s="13"/>
    </row>
    <row r="174" customFormat="false" ht="15" hidden="false" customHeight="false" outlineLevel="0" collapsed="false">
      <c r="A174" s="13"/>
      <c r="B174" s="13"/>
      <c r="C174" s="13"/>
      <c r="D174" s="13"/>
      <c r="E174" s="13"/>
      <c r="F174" s="13"/>
      <c r="G174" s="13"/>
      <c r="H174" s="13"/>
      <c r="I174" s="13"/>
      <c r="J174" s="16"/>
      <c r="K174" s="13"/>
      <c r="L174" s="13"/>
      <c r="M174" s="14"/>
      <c r="N174" s="13"/>
      <c r="O174" s="13"/>
      <c r="P174" s="13"/>
      <c r="Q174" s="14"/>
      <c r="R174" s="19"/>
      <c r="S174" s="16"/>
      <c r="T174" s="13"/>
      <c r="U174" s="16"/>
      <c r="V174" s="17" t="str">
        <f aca="true">IF(A174="","",IF(OR(AND(U174&lt;&gt;"",U174&lt;TODAY()),AND(T174&lt;&gt;"",T174&lt;&gt;E174)),"Revisar versión",""))</f>
        <v/>
      </c>
      <c r="W174" s="13"/>
      <c r="X174" s="13"/>
      <c r="Y174" s="13"/>
      <c r="Z174" s="13"/>
      <c r="AA174" s="13"/>
      <c r="AB174" s="16"/>
      <c r="AC174" s="17" t="str">
        <f aca="false">IF(A174="","",IF(Z174="Prohibido","Crítico",IF(OR(N(R174)&gt;=9,L174="No"),"Crítico",IF(OR(N(R174)&gt;=7,V174&lt;&gt;""),"Alto",IF(N(R174)&gt;=4,"Medio","Bajo")))))</f>
        <v/>
      </c>
      <c r="AD174" s="17" t="str">
        <f aca="true">IF(S174="","",IF(TODAY()-S174&gt;IF(OR(P174="Crítica",P174="Alta"),30,90),"Escaneo caducado",""))</f>
        <v/>
      </c>
      <c r="AE174" s="13"/>
      <c r="AF174" s="13"/>
      <c r="AG174" s="13"/>
      <c r="AH174" s="16"/>
      <c r="AI174" s="13"/>
      <c r="AJ174" s="18" t="str">
        <f aca="false">IF(OR(AH174="",AI174=""),"",EDATE(AH174,IF(AI174="Mensual",1,IF(AI174="Trimestral",3,IF(AI174="Semestral",6,12)))))</f>
        <v/>
      </c>
      <c r="AK174" s="17" t="str">
        <f aca="true">IF(AJ174="","",IF(AJ174&lt;TODAY(),"Vencida",IF(AJ174&lt;=TODAY()+30,"Por vencer","Vigente")))</f>
        <v/>
      </c>
      <c r="AL174" s="13"/>
    </row>
    <row r="175" customFormat="false" ht="15" hidden="false" customHeight="false" outlineLevel="0" collapsed="false">
      <c r="A175" s="13"/>
      <c r="B175" s="13"/>
      <c r="C175" s="13"/>
      <c r="D175" s="13"/>
      <c r="E175" s="13"/>
      <c r="F175" s="13"/>
      <c r="G175" s="13"/>
      <c r="H175" s="13"/>
      <c r="I175" s="13"/>
      <c r="J175" s="16"/>
      <c r="K175" s="13"/>
      <c r="L175" s="13"/>
      <c r="M175" s="14"/>
      <c r="N175" s="13"/>
      <c r="O175" s="13"/>
      <c r="P175" s="13"/>
      <c r="Q175" s="14"/>
      <c r="R175" s="19"/>
      <c r="S175" s="16"/>
      <c r="T175" s="13"/>
      <c r="U175" s="16"/>
      <c r="V175" s="17" t="str">
        <f aca="true">IF(A175="","",IF(OR(AND(U175&lt;&gt;"",U175&lt;TODAY()),AND(T175&lt;&gt;"",T175&lt;&gt;E175)),"Revisar versión",""))</f>
        <v/>
      </c>
      <c r="W175" s="13"/>
      <c r="X175" s="13"/>
      <c r="Y175" s="13"/>
      <c r="Z175" s="13"/>
      <c r="AA175" s="13"/>
      <c r="AB175" s="16"/>
      <c r="AC175" s="17" t="str">
        <f aca="false">IF(A175="","",IF(Z175="Prohibido","Crítico",IF(OR(N(R175)&gt;=9,L175="No"),"Crítico",IF(OR(N(R175)&gt;=7,V175&lt;&gt;""),"Alto",IF(N(R175)&gt;=4,"Medio","Bajo")))))</f>
        <v/>
      </c>
      <c r="AD175" s="17" t="str">
        <f aca="true">IF(S175="","",IF(TODAY()-S175&gt;IF(OR(P175="Crítica",P175="Alta"),30,90),"Escaneo caducado",""))</f>
        <v/>
      </c>
      <c r="AE175" s="13"/>
      <c r="AF175" s="13"/>
      <c r="AG175" s="13"/>
      <c r="AH175" s="16"/>
      <c r="AI175" s="13"/>
      <c r="AJ175" s="18" t="str">
        <f aca="false">IF(OR(AH175="",AI175=""),"",EDATE(AH175,IF(AI175="Mensual",1,IF(AI175="Trimestral",3,IF(AI175="Semestral",6,12)))))</f>
        <v/>
      </c>
      <c r="AK175" s="17" t="str">
        <f aca="true">IF(AJ175="","",IF(AJ175&lt;TODAY(),"Vencida",IF(AJ175&lt;=TODAY()+30,"Por vencer","Vigente")))</f>
        <v/>
      </c>
      <c r="AL175" s="13"/>
    </row>
    <row r="176" customFormat="false" ht="15" hidden="false" customHeight="false" outlineLevel="0" collapsed="false">
      <c r="A176" s="13"/>
      <c r="B176" s="13"/>
      <c r="C176" s="13"/>
      <c r="D176" s="13"/>
      <c r="E176" s="13"/>
      <c r="F176" s="13"/>
      <c r="G176" s="13"/>
      <c r="H176" s="13"/>
      <c r="I176" s="13"/>
      <c r="J176" s="16"/>
      <c r="K176" s="13"/>
      <c r="L176" s="13"/>
      <c r="M176" s="14"/>
      <c r="N176" s="13"/>
      <c r="O176" s="13"/>
      <c r="P176" s="13"/>
      <c r="Q176" s="14"/>
      <c r="R176" s="19"/>
      <c r="S176" s="16"/>
      <c r="T176" s="13"/>
      <c r="U176" s="16"/>
      <c r="V176" s="17" t="str">
        <f aca="true">IF(A176="","",IF(OR(AND(U176&lt;&gt;"",U176&lt;TODAY()),AND(T176&lt;&gt;"",T176&lt;&gt;E176)),"Revisar versión",""))</f>
        <v/>
      </c>
      <c r="W176" s="13"/>
      <c r="X176" s="13"/>
      <c r="Y176" s="13"/>
      <c r="Z176" s="13"/>
      <c r="AA176" s="13"/>
      <c r="AB176" s="16"/>
      <c r="AC176" s="17" t="str">
        <f aca="false">IF(A176="","",IF(Z176="Prohibido","Crítico",IF(OR(N(R176)&gt;=9,L176="No"),"Crítico",IF(OR(N(R176)&gt;=7,V176&lt;&gt;""),"Alto",IF(N(R176)&gt;=4,"Medio","Bajo")))))</f>
        <v/>
      </c>
      <c r="AD176" s="17" t="str">
        <f aca="true">IF(S176="","",IF(TODAY()-S176&gt;IF(OR(P176="Crítica",P176="Alta"),30,90),"Escaneo caducado",""))</f>
        <v/>
      </c>
      <c r="AE176" s="13"/>
      <c r="AF176" s="13"/>
      <c r="AG176" s="13"/>
      <c r="AH176" s="16"/>
      <c r="AI176" s="13"/>
      <c r="AJ176" s="18" t="str">
        <f aca="false">IF(OR(AH176="",AI176=""),"",EDATE(AH176,IF(AI176="Mensual",1,IF(AI176="Trimestral",3,IF(AI176="Semestral",6,12)))))</f>
        <v/>
      </c>
      <c r="AK176" s="17" t="str">
        <f aca="true">IF(AJ176="","",IF(AJ176&lt;TODAY(),"Vencida",IF(AJ176&lt;=TODAY()+30,"Por vencer","Vigente")))</f>
        <v/>
      </c>
      <c r="AL176" s="13"/>
    </row>
    <row r="177" customFormat="false" ht="15" hidden="false" customHeight="false" outlineLevel="0" collapsed="false">
      <c r="A177" s="13"/>
      <c r="B177" s="13"/>
      <c r="C177" s="13"/>
      <c r="D177" s="13"/>
      <c r="E177" s="13"/>
      <c r="F177" s="13"/>
      <c r="G177" s="13"/>
      <c r="H177" s="13"/>
      <c r="I177" s="13"/>
      <c r="J177" s="16"/>
      <c r="K177" s="13"/>
      <c r="L177" s="13"/>
      <c r="M177" s="14"/>
      <c r="N177" s="13"/>
      <c r="O177" s="13"/>
      <c r="P177" s="13"/>
      <c r="Q177" s="14"/>
      <c r="R177" s="19"/>
      <c r="S177" s="16"/>
      <c r="T177" s="13"/>
      <c r="U177" s="16"/>
      <c r="V177" s="17" t="str">
        <f aca="true">IF(A177="","",IF(OR(AND(U177&lt;&gt;"",U177&lt;TODAY()),AND(T177&lt;&gt;"",T177&lt;&gt;E177)),"Revisar versión",""))</f>
        <v/>
      </c>
      <c r="W177" s="13"/>
      <c r="X177" s="13"/>
      <c r="Y177" s="13"/>
      <c r="Z177" s="13"/>
      <c r="AA177" s="13"/>
      <c r="AB177" s="16"/>
      <c r="AC177" s="17" t="str">
        <f aca="false">IF(A177="","",IF(Z177="Prohibido","Crítico",IF(OR(N(R177)&gt;=9,L177="No"),"Crítico",IF(OR(N(R177)&gt;=7,V177&lt;&gt;""),"Alto",IF(N(R177)&gt;=4,"Medio","Bajo")))))</f>
        <v/>
      </c>
      <c r="AD177" s="17" t="str">
        <f aca="true">IF(S177="","",IF(TODAY()-S177&gt;IF(OR(P177="Crítica",P177="Alta"),30,90),"Escaneo caducado",""))</f>
        <v/>
      </c>
      <c r="AE177" s="13"/>
      <c r="AF177" s="13"/>
      <c r="AG177" s="13"/>
      <c r="AH177" s="16"/>
      <c r="AI177" s="13"/>
      <c r="AJ177" s="18" t="str">
        <f aca="false">IF(OR(AH177="",AI177=""),"",EDATE(AH177,IF(AI177="Mensual",1,IF(AI177="Trimestral",3,IF(AI177="Semestral",6,12)))))</f>
        <v/>
      </c>
      <c r="AK177" s="17" t="str">
        <f aca="true">IF(AJ177="","",IF(AJ177&lt;TODAY(),"Vencida",IF(AJ177&lt;=TODAY()+30,"Por vencer","Vigente")))</f>
        <v/>
      </c>
      <c r="AL177" s="13"/>
    </row>
    <row r="178" customFormat="false" ht="15" hidden="false" customHeight="false" outlineLevel="0" collapsed="false">
      <c r="A178" s="13"/>
      <c r="B178" s="13"/>
      <c r="C178" s="13"/>
      <c r="D178" s="13"/>
      <c r="E178" s="13"/>
      <c r="F178" s="13"/>
      <c r="G178" s="13"/>
      <c r="H178" s="13"/>
      <c r="I178" s="13"/>
      <c r="J178" s="16"/>
      <c r="K178" s="13"/>
      <c r="L178" s="13"/>
      <c r="M178" s="14"/>
      <c r="N178" s="13"/>
      <c r="O178" s="13"/>
      <c r="P178" s="13"/>
      <c r="Q178" s="14"/>
      <c r="R178" s="19"/>
      <c r="S178" s="16"/>
      <c r="T178" s="13"/>
      <c r="U178" s="16"/>
      <c r="V178" s="17" t="str">
        <f aca="true">IF(A178="","",IF(OR(AND(U178&lt;&gt;"",U178&lt;TODAY()),AND(T178&lt;&gt;"",T178&lt;&gt;E178)),"Revisar versión",""))</f>
        <v/>
      </c>
      <c r="W178" s="13"/>
      <c r="X178" s="13"/>
      <c r="Y178" s="13"/>
      <c r="Z178" s="13"/>
      <c r="AA178" s="13"/>
      <c r="AB178" s="16"/>
      <c r="AC178" s="17" t="str">
        <f aca="false">IF(A178="","",IF(Z178="Prohibido","Crítico",IF(OR(N(R178)&gt;=9,L178="No"),"Crítico",IF(OR(N(R178)&gt;=7,V178&lt;&gt;""),"Alto",IF(N(R178)&gt;=4,"Medio","Bajo")))))</f>
        <v/>
      </c>
      <c r="AD178" s="17" t="str">
        <f aca="true">IF(S178="","",IF(TODAY()-S178&gt;IF(OR(P178="Crítica",P178="Alta"),30,90),"Escaneo caducado",""))</f>
        <v/>
      </c>
      <c r="AE178" s="13"/>
      <c r="AF178" s="13"/>
      <c r="AG178" s="13"/>
      <c r="AH178" s="16"/>
      <c r="AI178" s="13"/>
      <c r="AJ178" s="18" t="str">
        <f aca="false">IF(OR(AH178="",AI178=""),"",EDATE(AH178,IF(AI178="Mensual",1,IF(AI178="Trimestral",3,IF(AI178="Semestral",6,12)))))</f>
        <v/>
      </c>
      <c r="AK178" s="17" t="str">
        <f aca="true">IF(AJ178="","",IF(AJ178&lt;TODAY(),"Vencida",IF(AJ178&lt;=TODAY()+30,"Por vencer","Vigente")))</f>
        <v/>
      </c>
      <c r="AL178" s="13"/>
    </row>
    <row r="179" customFormat="false" ht="15" hidden="false" customHeight="false" outlineLevel="0" collapsed="false">
      <c r="A179" s="13"/>
      <c r="B179" s="13"/>
      <c r="C179" s="13"/>
      <c r="D179" s="13"/>
      <c r="E179" s="13"/>
      <c r="F179" s="13"/>
      <c r="G179" s="13"/>
      <c r="H179" s="13"/>
      <c r="I179" s="13"/>
      <c r="J179" s="16"/>
      <c r="K179" s="13"/>
      <c r="L179" s="13"/>
      <c r="M179" s="14"/>
      <c r="N179" s="13"/>
      <c r="O179" s="13"/>
      <c r="P179" s="13"/>
      <c r="Q179" s="14"/>
      <c r="R179" s="19"/>
      <c r="S179" s="16"/>
      <c r="T179" s="13"/>
      <c r="U179" s="16"/>
      <c r="V179" s="17" t="str">
        <f aca="true">IF(A179="","",IF(OR(AND(U179&lt;&gt;"",U179&lt;TODAY()),AND(T179&lt;&gt;"",T179&lt;&gt;E179)),"Revisar versión",""))</f>
        <v/>
      </c>
      <c r="W179" s="13"/>
      <c r="X179" s="13"/>
      <c r="Y179" s="13"/>
      <c r="Z179" s="13"/>
      <c r="AA179" s="13"/>
      <c r="AB179" s="16"/>
      <c r="AC179" s="17" t="str">
        <f aca="false">IF(A179="","",IF(Z179="Prohibido","Crítico",IF(OR(N(R179)&gt;=9,L179="No"),"Crítico",IF(OR(N(R179)&gt;=7,V179&lt;&gt;""),"Alto",IF(N(R179)&gt;=4,"Medio","Bajo")))))</f>
        <v/>
      </c>
      <c r="AD179" s="17" t="str">
        <f aca="true">IF(S179="","",IF(TODAY()-S179&gt;IF(OR(P179="Crítica",P179="Alta"),30,90),"Escaneo caducado",""))</f>
        <v/>
      </c>
      <c r="AE179" s="13"/>
      <c r="AF179" s="13"/>
      <c r="AG179" s="13"/>
      <c r="AH179" s="16"/>
      <c r="AI179" s="13"/>
      <c r="AJ179" s="18" t="str">
        <f aca="false">IF(OR(AH179="",AI179=""),"",EDATE(AH179,IF(AI179="Mensual",1,IF(AI179="Trimestral",3,IF(AI179="Semestral",6,12)))))</f>
        <v/>
      </c>
      <c r="AK179" s="17" t="str">
        <f aca="true">IF(AJ179="","",IF(AJ179&lt;TODAY(),"Vencida",IF(AJ179&lt;=TODAY()+30,"Por vencer","Vigente")))</f>
        <v/>
      </c>
      <c r="AL179" s="13"/>
    </row>
    <row r="180" customFormat="false" ht="15" hidden="false" customHeight="false" outlineLevel="0" collapsed="false">
      <c r="A180" s="13"/>
      <c r="B180" s="13"/>
      <c r="C180" s="13"/>
      <c r="D180" s="13"/>
      <c r="E180" s="13"/>
      <c r="F180" s="13"/>
      <c r="G180" s="13"/>
      <c r="H180" s="13"/>
      <c r="I180" s="13"/>
      <c r="J180" s="16"/>
      <c r="K180" s="13"/>
      <c r="L180" s="13"/>
      <c r="M180" s="14"/>
      <c r="N180" s="13"/>
      <c r="O180" s="13"/>
      <c r="P180" s="13"/>
      <c r="Q180" s="14"/>
      <c r="R180" s="19"/>
      <c r="S180" s="16"/>
      <c r="T180" s="13"/>
      <c r="U180" s="16"/>
      <c r="V180" s="17" t="str">
        <f aca="true">IF(A180="","",IF(OR(AND(U180&lt;&gt;"",U180&lt;TODAY()),AND(T180&lt;&gt;"",T180&lt;&gt;E180)),"Revisar versión",""))</f>
        <v/>
      </c>
      <c r="W180" s="13"/>
      <c r="X180" s="13"/>
      <c r="Y180" s="13"/>
      <c r="Z180" s="13"/>
      <c r="AA180" s="13"/>
      <c r="AB180" s="16"/>
      <c r="AC180" s="17" t="str">
        <f aca="false">IF(A180="","",IF(Z180="Prohibido","Crítico",IF(OR(N(R180)&gt;=9,L180="No"),"Crítico",IF(OR(N(R180)&gt;=7,V180&lt;&gt;""),"Alto",IF(N(R180)&gt;=4,"Medio","Bajo")))))</f>
        <v/>
      </c>
      <c r="AD180" s="17" t="str">
        <f aca="true">IF(S180="","",IF(TODAY()-S180&gt;IF(OR(P180="Crítica",P180="Alta"),30,90),"Escaneo caducado",""))</f>
        <v/>
      </c>
      <c r="AE180" s="13"/>
      <c r="AF180" s="13"/>
      <c r="AG180" s="13"/>
      <c r="AH180" s="16"/>
      <c r="AI180" s="13"/>
      <c r="AJ180" s="18" t="str">
        <f aca="false">IF(OR(AH180="",AI180=""),"",EDATE(AH180,IF(AI180="Mensual",1,IF(AI180="Trimestral",3,IF(AI180="Semestral",6,12)))))</f>
        <v/>
      </c>
      <c r="AK180" s="17" t="str">
        <f aca="true">IF(AJ180="","",IF(AJ180&lt;TODAY(),"Vencida",IF(AJ180&lt;=TODAY()+30,"Por vencer","Vigente")))</f>
        <v/>
      </c>
      <c r="AL180" s="13"/>
    </row>
    <row r="181" customFormat="false" ht="15" hidden="false" customHeight="false" outlineLevel="0" collapsed="false">
      <c r="A181" s="13"/>
      <c r="B181" s="13"/>
      <c r="C181" s="13"/>
      <c r="D181" s="13"/>
      <c r="E181" s="13"/>
      <c r="F181" s="13"/>
      <c r="G181" s="13"/>
      <c r="H181" s="13"/>
      <c r="I181" s="13"/>
      <c r="J181" s="16"/>
      <c r="K181" s="13"/>
      <c r="L181" s="13"/>
      <c r="M181" s="14"/>
      <c r="N181" s="13"/>
      <c r="O181" s="13"/>
      <c r="P181" s="13"/>
      <c r="Q181" s="14"/>
      <c r="R181" s="19"/>
      <c r="S181" s="16"/>
      <c r="T181" s="13"/>
      <c r="U181" s="16"/>
      <c r="V181" s="17" t="str">
        <f aca="true">IF(A181="","",IF(OR(AND(U181&lt;&gt;"",U181&lt;TODAY()),AND(T181&lt;&gt;"",T181&lt;&gt;E181)),"Revisar versión",""))</f>
        <v/>
      </c>
      <c r="W181" s="13"/>
      <c r="X181" s="13"/>
      <c r="Y181" s="13"/>
      <c r="Z181" s="13"/>
      <c r="AA181" s="13"/>
      <c r="AB181" s="16"/>
      <c r="AC181" s="17" t="str">
        <f aca="false">IF(A181="","",IF(Z181="Prohibido","Crítico",IF(OR(N(R181)&gt;=9,L181="No"),"Crítico",IF(OR(N(R181)&gt;=7,V181&lt;&gt;""),"Alto",IF(N(R181)&gt;=4,"Medio","Bajo")))))</f>
        <v/>
      </c>
      <c r="AD181" s="17" t="str">
        <f aca="true">IF(S181="","",IF(TODAY()-S181&gt;IF(OR(P181="Crítica",P181="Alta"),30,90),"Escaneo caducado",""))</f>
        <v/>
      </c>
      <c r="AE181" s="13"/>
      <c r="AF181" s="13"/>
      <c r="AG181" s="13"/>
      <c r="AH181" s="16"/>
      <c r="AI181" s="13"/>
      <c r="AJ181" s="18" t="str">
        <f aca="false">IF(OR(AH181="",AI181=""),"",EDATE(AH181,IF(AI181="Mensual",1,IF(AI181="Trimestral",3,IF(AI181="Semestral",6,12)))))</f>
        <v/>
      </c>
      <c r="AK181" s="17" t="str">
        <f aca="true">IF(AJ181="","",IF(AJ181&lt;TODAY(),"Vencida",IF(AJ181&lt;=TODAY()+30,"Por vencer","Vigente")))</f>
        <v/>
      </c>
      <c r="AL181" s="13"/>
    </row>
    <row r="182" customFormat="false" ht="15" hidden="false" customHeight="false" outlineLevel="0" collapsed="false">
      <c r="A182" s="13"/>
      <c r="B182" s="13"/>
      <c r="C182" s="13"/>
      <c r="D182" s="13"/>
      <c r="E182" s="13"/>
      <c r="F182" s="13"/>
      <c r="G182" s="13"/>
      <c r="H182" s="13"/>
      <c r="I182" s="13"/>
      <c r="J182" s="16"/>
      <c r="K182" s="13"/>
      <c r="L182" s="13"/>
      <c r="M182" s="14"/>
      <c r="N182" s="13"/>
      <c r="O182" s="13"/>
      <c r="P182" s="13"/>
      <c r="Q182" s="14"/>
      <c r="R182" s="19"/>
      <c r="S182" s="16"/>
      <c r="T182" s="13"/>
      <c r="U182" s="16"/>
      <c r="V182" s="17" t="str">
        <f aca="true">IF(A182="","",IF(OR(AND(U182&lt;&gt;"",U182&lt;TODAY()),AND(T182&lt;&gt;"",T182&lt;&gt;E182)),"Revisar versión",""))</f>
        <v/>
      </c>
      <c r="W182" s="13"/>
      <c r="X182" s="13"/>
      <c r="Y182" s="13"/>
      <c r="Z182" s="13"/>
      <c r="AA182" s="13"/>
      <c r="AB182" s="16"/>
      <c r="AC182" s="17" t="str">
        <f aca="false">IF(A182="","",IF(Z182="Prohibido","Crítico",IF(OR(N(R182)&gt;=9,L182="No"),"Crítico",IF(OR(N(R182)&gt;=7,V182&lt;&gt;""),"Alto",IF(N(R182)&gt;=4,"Medio","Bajo")))))</f>
        <v/>
      </c>
      <c r="AD182" s="17" t="str">
        <f aca="true">IF(S182="","",IF(TODAY()-S182&gt;IF(OR(P182="Crítica",P182="Alta"),30,90),"Escaneo caducado",""))</f>
        <v/>
      </c>
      <c r="AE182" s="13"/>
      <c r="AF182" s="13"/>
      <c r="AG182" s="13"/>
      <c r="AH182" s="16"/>
      <c r="AI182" s="13"/>
      <c r="AJ182" s="18" t="str">
        <f aca="false">IF(OR(AH182="",AI182=""),"",EDATE(AH182,IF(AI182="Mensual",1,IF(AI182="Trimestral",3,IF(AI182="Semestral",6,12)))))</f>
        <v/>
      </c>
      <c r="AK182" s="17" t="str">
        <f aca="true">IF(AJ182="","",IF(AJ182&lt;TODAY(),"Vencida",IF(AJ182&lt;=TODAY()+30,"Por vencer","Vigente")))</f>
        <v/>
      </c>
      <c r="AL182" s="13"/>
    </row>
    <row r="183" customFormat="false" ht="15" hidden="false" customHeight="false" outlineLevel="0" collapsed="false">
      <c r="A183" s="13"/>
      <c r="B183" s="13"/>
      <c r="C183" s="13"/>
      <c r="D183" s="13"/>
      <c r="E183" s="13"/>
      <c r="F183" s="13"/>
      <c r="G183" s="13"/>
      <c r="H183" s="13"/>
      <c r="I183" s="13"/>
      <c r="J183" s="16"/>
      <c r="K183" s="13"/>
      <c r="L183" s="13"/>
      <c r="M183" s="14"/>
      <c r="N183" s="13"/>
      <c r="O183" s="13"/>
      <c r="P183" s="13"/>
      <c r="Q183" s="14"/>
      <c r="R183" s="19"/>
      <c r="S183" s="16"/>
      <c r="T183" s="13"/>
      <c r="U183" s="16"/>
      <c r="V183" s="17" t="str">
        <f aca="true">IF(A183="","",IF(OR(AND(U183&lt;&gt;"",U183&lt;TODAY()),AND(T183&lt;&gt;"",T183&lt;&gt;E183)),"Revisar versión",""))</f>
        <v/>
      </c>
      <c r="W183" s="13"/>
      <c r="X183" s="13"/>
      <c r="Y183" s="13"/>
      <c r="Z183" s="13"/>
      <c r="AA183" s="13"/>
      <c r="AB183" s="16"/>
      <c r="AC183" s="17" t="str">
        <f aca="false">IF(A183="","",IF(Z183="Prohibido","Crítico",IF(OR(N(R183)&gt;=9,L183="No"),"Crítico",IF(OR(N(R183)&gt;=7,V183&lt;&gt;""),"Alto",IF(N(R183)&gt;=4,"Medio","Bajo")))))</f>
        <v/>
      </c>
      <c r="AD183" s="17" t="str">
        <f aca="true">IF(S183="","",IF(TODAY()-S183&gt;IF(OR(P183="Crítica",P183="Alta"),30,90),"Escaneo caducado",""))</f>
        <v/>
      </c>
      <c r="AE183" s="13"/>
      <c r="AF183" s="13"/>
      <c r="AG183" s="13"/>
      <c r="AH183" s="16"/>
      <c r="AI183" s="13"/>
      <c r="AJ183" s="18" t="str">
        <f aca="false">IF(OR(AH183="",AI183=""),"",EDATE(AH183,IF(AI183="Mensual",1,IF(AI183="Trimestral",3,IF(AI183="Semestral",6,12)))))</f>
        <v/>
      </c>
      <c r="AK183" s="17" t="str">
        <f aca="true">IF(AJ183="","",IF(AJ183&lt;TODAY(),"Vencida",IF(AJ183&lt;=TODAY()+30,"Por vencer","Vigente")))</f>
        <v/>
      </c>
      <c r="AL183" s="13"/>
    </row>
    <row r="184" customFormat="false" ht="15" hidden="false" customHeight="false" outlineLevel="0" collapsed="false">
      <c r="A184" s="13"/>
      <c r="B184" s="13"/>
      <c r="C184" s="13"/>
      <c r="D184" s="13"/>
      <c r="E184" s="13"/>
      <c r="F184" s="13"/>
      <c r="G184" s="13"/>
      <c r="H184" s="13"/>
      <c r="I184" s="13"/>
      <c r="J184" s="16"/>
      <c r="K184" s="13"/>
      <c r="L184" s="13"/>
      <c r="M184" s="14"/>
      <c r="N184" s="13"/>
      <c r="O184" s="13"/>
      <c r="P184" s="13"/>
      <c r="Q184" s="14"/>
      <c r="R184" s="19"/>
      <c r="S184" s="16"/>
      <c r="T184" s="13"/>
      <c r="U184" s="16"/>
      <c r="V184" s="17" t="str">
        <f aca="true">IF(A184="","",IF(OR(AND(U184&lt;&gt;"",U184&lt;TODAY()),AND(T184&lt;&gt;"",T184&lt;&gt;E184)),"Revisar versión",""))</f>
        <v/>
      </c>
      <c r="W184" s="13"/>
      <c r="X184" s="13"/>
      <c r="Y184" s="13"/>
      <c r="Z184" s="13"/>
      <c r="AA184" s="13"/>
      <c r="AB184" s="16"/>
      <c r="AC184" s="17" t="str">
        <f aca="false">IF(A184="","",IF(Z184="Prohibido","Crítico",IF(OR(N(R184)&gt;=9,L184="No"),"Crítico",IF(OR(N(R184)&gt;=7,V184&lt;&gt;""),"Alto",IF(N(R184)&gt;=4,"Medio","Bajo")))))</f>
        <v/>
      </c>
      <c r="AD184" s="17" t="str">
        <f aca="true">IF(S184="","",IF(TODAY()-S184&gt;IF(OR(P184="Crítica",P184="Alta"),30,90),"Escaneo caducado",""))</f>
        <v/>
      </c>
      <c r="AE184" s="13"/>
      <c r="AF184" s="13"/>
      <c r="AG184" s="13"/>
      <c r="AH184" s="16"/>
      <c r="AI184" s="13"/>
      <c r="AJ184" s="18" t="str">
        <f aca="false">IF(OR(AH184="",AI184=""),"",EDATE(AH184,IF(AI184="Mensual",1,IF(AI184="Trimestral",3,IF(AI184="Semestral",6,12)))))</f>
        <v/>
      </c>
      <c r="AK184" s="17" t="str">
        <f aca="true">IF(AJ184="","",IF(AJ184&lt;TODAY(),"Vencida",IF(AJ184&lt;=TODAY()+30,"Por vencer","Vigente")))</f>
        <v/>
      </c>
      <c r="AL184" s="13"/>
    </row>
    <row r="185" customFormat="false" ht="15" hidden="false" customHeight="false" outlineLevel="0" collapsed="false">
      <c r="A185" s="13"/>
      <c r="B185" s="13"/>
      <c r="C185" s="13"/>
      <c r="D185" s="13"/>
      <c r="E185" s="13"/>
      <c r="F185" s="13"/>
      <c r="G185" s="13"/>
      <c r="H185" s="13"/>
      <c r="I185" s="13"/>
      <c r="J185" s="16"/>
      <c r="K185" s="13"/>
      <c r="L185" s="13"/>
      <c r="M185" s="14"/>
      <c r="N185" s="13"/>
      <c r="O185" s="13"/>
      <c r="P185" s="13"/>
      <c r="Q185" s="14"/>
      <c r="R185" s="19"/>
      <c r="S185" s="16"/>
      <c r="T185" s="13"/>
      <c r="U185" s="16"/>
      <c r="V185" s="17" t="str">
        <f aca="true">IF(A185="","",IF(OR(AND(U185&lt;&gt;"",U185&lt;TODAY()),AND(T185&lt;&gt;"",T185&lt;&gt;E185)),"Revisar versión",""))</f>
        <v/>
      </c>
      <c r="W185" s="13"/>
      <c r="X185" s="13"/>
      <c r="Y185" s="13"/>
      <c r="Z185" s="13"/>
      <c r="AA185" s="13"/>
      <c r="AB185" s="16"/>
      <c r="AC185" s="17" t="str">
        <f aca="false">IF(A185="","",IF(Z185="Prohibido","Crítico",IF(OR(N(R185)&gt;=9,L185="No"),"Crítico",IF(OR(N(R185)&gt;=7,V185&lt;&gt;""),"Alto",IF(N(R185)&gt;=4,"Medio","Bajo")))))</f>
        <v/>
      </c>
      <c r="AD185" s="17" t="str">
        <f aca="true">IF(S185="","",IF(TODAY()-S185&gt;IF(OR(P185="Crítica",P185="Alta"),30,90),"Escaneo caducado",""))</f>
        <v/>
      </c>
      <c r="AE185" s="13"/>
      <c r="AF185" s="13"/>
      <c r="AG185" s="13"/>
      <c r="AH185" s="16"/>
      <c r="AI185" s="13"/>
      <c r="AJ185" s="18" t="str">
        <f aca="false">IF(OR(AH185="",AI185=""),"",EDATE(AH185,IF(AI185="Mensual",1,IF(AI185="Trimestral",3,IF(AI185="Semestral",6,12)))))</f>
        <v/>
      </c>
      <c r="AK185" s="17" t="str">
        <f aca="true">IF(AJ185="","",IF(AJ185&lt;TODAY(),"Vencida",IF(AJ185&lt;=TODAY()+30,"Por vencer","Vigente")))</f>
        <v/>
      </c>
      <c r="AL185" s="13"/>
    </row>
    <row r="186" customFormat="false" ht="15" hidden="false" customHeight="false" outlineLevel="0" collapsed="false">
      <c r="A186" s="13"/>
      <c r="B186" s="13"/>
      <c r="C186" s="13"/>
      <c r="D186" s="13"/>
      <c r="E186" s="13"/>
      <c r="F186" s="13"/>
      <c r="G186" s="13"/>
      <c r="H186" s="13"/>
      <c r="I186" s="13"/>
      <c r="J186" s="16"/>
      <c r="K186" s="13"/>
      <c r="L186" s="13"/>
      <c r="M186" s="14"/>
      <c r="N186" s="13"/>
      <c r="O186" s="13"/>
      <c r="P186" s="13"/>
      <c r="Q186" s="14"/>
      <c r="R186" s="19"/>
      <c r="S186" s="16"/>
      <c r="T186" s="13"/>
      <c r="U186" s="16"/>
      <c r="V186" s="17" t="str">
        <f aca="true">IF(A186="","",IF(OR(AND(U186&lt;&gt;"",U186&lt;TODAY()),AND(T186&lt;&gt;"",T186&lt;&gt;E186)),"Revisar versión",""))</f>
        <v/>
      </c>
      <c r="W186" s="13"/>
      <c r="X186" s="13"/>
      <c r="Y186" s="13"/>
      <c r="Z186" s="13"/>
      <c r="AA186" s="13"/>
      <c r="AB186" s="16"/>
      <c r="AC186" s="17" t="str">
        <f aca="false">IF(A186="","",IF(Z186="Prohibido","Crítico",IF(OR(N(R186)&gt;=9,L186="No"),"Crítico",IF(OR(N(R186)&gt;=7,V186&lt;&gt;""),"Alto",IF(N(R186)&gt;=4,"Medio","Bajo")))))</f>
        <v/>
      </c>
      <c r="AD186" s="17" t="str">
        <f aca="true">IF(S186="","",IF(TODAY()-S186&gt;IF(OR(P186="Crítica",P186="Alta"),30,90),"Escaneo caducado",""))</f>
        <v/>
      </c>
      <c r="AE186" s="13"/>
      <c r="AF186" s="13"/>
      <c r="AG186" s="13"/>
      <c r="AH186" s="16"/>
      <c r="AI186" s="13"/>
      <c r="AJ186" s="18" t="str">
        <f aca="false">IF(OR(AH186="",AI186=""),"",EDATE(AH186,IF(AI186="Mensual",1,IF(AI186="Trimestral",3,IF(AI186="Semestral",6,12)))))</f>
        <v/>
      </c>
      <c r="AK186" s="17" t="str">
        <f aca="true">IF(AJ186="","",IF(AJ186&lt;TODAY(),"Vencida",IF(AJ186&lt;=TODAY()+30,"Por vencer","Vigente")))</f>
        <v/>
      </c>
      <c r="AL186" s="13"/>
    </row>
    <row r="187" customFormat="false" ht="15" hidden="false" customHeight="false" outlineLevel="0" collapsed="false">
      <c r="A187" s="13"/>
      <c r="B187" s="13"/>
      <c r="C187" s="13"/>
      <c r="D187" s="13"/>
      <c r="E187" s="13"/>
      <c r="F187" s="13"/>
      <c r="G187" s="13"/>
      <c r="H187" s="13"/>
      <c r="I187" s="13"/>
      <c r="J187" s="16"/>
      <c r="K187" s="13"/>
      <c r="L187" s="13"/>
      <c r="M187" s="14"/>
      <c r="N187" s="13"/>
      <c r="O187" s="13"/>
      <c r="P187" s="13"/>
      <c r="Q187" s="14"/>
      <c r="R187" s="19"/>
      <c r="S187" s="16"/>
      <c r="T187" s="13"/>
      <c r="U187" s="16"/>
      <c r="V187" s="17" t="str">
        <f aca="true">IF(A187="","",IF(OR(AND(U187&lt;&gt;"",U187&lt;TODAY()),AND(T187&lt;&gt;"",T187&lt;&gt;E187)),"Revisar versión",""))</f>
        <v/>
      </c>
      <c r="W187" s="13"/>
      <c r="X187" s="13"/>
      <c r="Y187" s="13"/>
      <c r="Z187" s="13"/>
      <c r="AA187" s="13"/>
      <c r="AB187" s="16"/>
      <c r="AC187" s="17" t="str">
        <f aca="false">IF(A187="","",IF(Z187="Prohibido","Crítico",IF(OR(N(R187)&gt;=9,L187="No"),"Crítico",IF(OR(N(R187)&gt;=7,V187&lt;&gt;""),"Alto",IF(N(R187)&gt;=4,"Medio","Bajo")))))</f>
        <v/>
      </c>
      <c r="AD187" s="17" t="str">
        <f aca="true">IF(S187="","",IF(TODAY()-S187&gt;IF(OR(P187="Crítica",P187="Alta"),30,90),"Escaneo caducado",""))</f>
        <v/>
      </c>
      <c r="AE187" s="13"/>
      <c r="AF187" s="13"/>
      <c r="AG187" s="13"/>
      <c r="AH187" s="16"/>
      <c r="AI187" s="13"/>
      <c r="AJ187" s="18" t="str">
        <f aca="false">IF(OR(AH187="",AI187=""),"",EDATE(AH187,IF(AI187="Mensual",1,IF(AI187="Trimestral",3,IF(AI187="Semestral",6,12)))))</f>
        <v/>
      </c>
      <c r="AK187" s="17" t="str">
        <f aca="true">IF(AJ187="","",IF(AJ187&lt;TODAY(),"Vencida",IF(AJ187&lt;=TODAY()+30,"Por vencer","Vigente")))</f>
        <v/>
      </c>
      <c r="AL187" s="13"/>
    </row>
    <row r="188" customFormat="false" ht="15" hidden="false" customHeight="false" outlineLevel="0" collapsed="false">
      <c r="A188" s="13"/>
      <c r="B188" s="13"/>
      <c r="C188" s="13"/>
      <c r="D188" s="13"/>
      <c r="E188" s="13"/>
      <c r="F188" s="13"/>
      <c r="G188" s="13"/>
      <c r="H188" s="13"/>
      <c r="I188" s="13"/>
      <c r="J188" s="16"/>
      <c r="K188" s="13"/>
      <c r="L188" s="13"/>
      <c r="M188" s="14"/>
      <c r="N188" s="13"/>
      <c r="O188" s="13"/>
      <c r="P188" s="13"/>
      <c r="Q188" s="14"/>
      <c r="R188" s="19"/>
      <c r="S188" s="16"/>
      <c r="T188" s="13"/>
      <c r="U188" s="16"/>
      <c r="V188" s="17" t="str">
        <f aca="true">IF(A188="","",IF(OR(AND(U188&lt;&gt;"",U188&lt;TODAY()),AND(T188&lt;&gt;"",T188&lt;&gt;E188)),"Revisar versión",""))</f>
        <v/>
      </c>
      <c r="W188" s="13"/>
      <c r="X188" s="13"/>
      <c r="Y188" s="13"/>
      <c r="Z188" s="13"/>
      <c r="AA188" s="13"/>
      <c r="AB188" s="16"/>
      <c r="AC188" s="17" t="str">
        <f aca="false">IF(A188="","",IF(Z188="Prohibido","Crítico",IF(OR(N(R188)&gt;=9,L188="No"),"Crítico",IF(OR(N(R188)&gt;=7,V188&lt;&gt;""),"Alto",IF(N(R188)&gt;=4,"Medio","Bajo")))))</f>
        <v/>
      </c>
      <c r="AD188" s="17" t="str">
        <f aca="true">IF(S188="","",IF(TODAY()-S188&gt;IF(OR(P188="Crítica",P188="Alta"),30,90),"Escaneo caducado",""))</f>
        <v/>
      </c>
      <c r="AE188" s="13"/>
      <c r="AF188" s="13"/>
      <c r="AG188" s="13"/>
      <c r="AH188" s="16"/>
      <c r="AI188" s="13"/>
      <c r="AJ188" s="18" t="str">
        <f aca="false">IF(OR(AH188="",AI188=""),"",EDATE(AH188,IF(AI188="Mensual",1,IF(AI188="Trimestral",3,IF(AI188="Semestral",6,12)))))</f>
        <v/>
      </c>
      <c r="AK188" s="17" t="str">
        <f aca="true">IF(AJ188="","",IF(AJ188&lt;TODAY(),"Vencida",IF(AJ188&lt;=TODAY()+30,"Por vencer","Vigente")))</f>
        <v/>
      </c>
      <c r="AL188" s="13"/>
    </row>
    <row r="189" customFormat="false" ht="15" hidden="false" customHeight="false" outlineLevel="0" collapsed="false">
      <c r="A189" s="13"/>
      <c r="B189" s="13"/>
      <c r="C189" s="13"/>
      <c r="D189" s="13"/>
      <c r="E189" s="13"/>
      <c r="F189" s="13"/>
      <c r="G189" s="13"/>
      <c r="H189" s="13"/>
      <c r="I189" s="13"/>
      <c r="J189" s="16"/>
      <c r="K189" s="13"/>
      <c r="L189" s="13"/>
      <c r="M189" s="14"/>
      <c r="N189" s="13"/>
      <c r="O189" s="13"/>
      <c r="P189" s="13"/>
      <c r="Q189" s="14"/>
      <c r="R189" s="19"/>
      <c r="S189" s="16"/>
      <c r="T189" s="13"/>
      <c r="U189" s="16"/>
      <c r="V189" s="17" t="str">
        <f aca="true">IF(A189="","",IF(OR(AND(U189&lt;&gt;"",U189&lt;TODAY()),AND(T189&lt;&gt;"",T189&lt;&gt;E189)),"Revisar versión",""))</f>
        <v/>
      </c>
      <c r="W189" s="13"/>
      <c r="X189" s="13"/>
      <c r="Y189" s="13"/>
      <c r="Z189" s="13"/>
      <c r="AA189" s="13"/>
      <c r="AB189" s="16"/>
      <c r="AC189" s="17" t="str">
        <f aca="false">IF(A189="","",IF(Z189="Prohibido","Crítico",IF(OR(N(R189)&gt;=9,L189="No"),"Crítico",IF(OR(N(R189)&gt;=7,V189&lt;&gt;""),"Alto",IF(N(R189)&gt;=4,"Medio","Bajo")))))</f>
        <v/>
      </c>
      <c r="AD189" s="17" t="str">
        <f aca="true">IF(S189="","",IF(TODAY()-S189&gt;IF(OR(P189="Crítica",P189="Alta"),30,90),"Escaneo caducado",""))</f>
        <v/>
      </c>
      <c r="AE189" s="13"/>
      <c r="AF189" s="13"/>
      <c r="AG189" s="13"/>
      <c r="AH189" s="16"/>
      <c r="AI189" s="13"/>
      <c r="AJ189" s="18" t="str">
        <f aca="false">IF(OR(AH189="",AI189=""),"",EDATE(AH189,IF(AI189="Mensual",1,IF(AI189="Trimestral",3,IF(AI189="Semestral",6,12)))))</f>
        <v/>
      </c>
      <c r="AK189" s="17" t="str">
        <f aca="true">IF(AJ189="","",IF(AJ189&lt;TODAY(),"Vencida",IF(AJ189&lt;=TODAY()+30,"Por vencer","Vigente")))</f>
        <v/>
      </c>
      <c r="AL189" s="13"/>
    </row>
    <row r="190" customFormat="false" ht="15" hidden="false" customHeight="false" outlineLevel="0" collapsed="false">
      <c r="A190" s="13"/>
      <c r="B190" s="13"/>
      <c r="C190" s="13"/>
      <c r="D190" s="13"/>
      <c r="E190" s="13"/>
      <c r="F190" s="13"/>
      <c r="G190" s="13"/>
      <c r="H190" s="13"/>
      <c r="I190" s="13"/>
      <c r="J190" s="16"/>
      <c r="K190" s="13"/>
      <c r="L190" s="13"/>
      <c r="M190" s="14"/>
      <c r="N190" s="13"/>
      <c r="O190" s="13"/>
      <c r="P190" s="13"/>
      <c r="Q190" s="14"/>
      <c r="R190" s="19"/>
      <c r="S190" s="16"/>
      <c r="T190" s="13"/>
      <c r="U190" s="16"/>
      <c r="V190" s="17" t="str">
        <f aca="true">IF(A190="","",IF(OR(AND(U190&lt;&gt;"",U190&lt;TODAY()),AND(T190&lt;&gt;"",T190&lt;&gt;E190)),"Revisar versión",""))</f>
        <v/>
      </c>
      <c r="W190" s="13"/>
      <c r="X190" s="13"/>
      <c r="Y190" s="13"/>
      <c r="Z190" s="13"/>
      <c r="AA190" s="13"/>
      <c r="AB190" s="16"/>
      <c r="AC190" s="17" t="str">
        <f aca="false">IF(A190="","",IF(Z190="Prohibido","Crítico",IF(OR(N(R190)&gt;=9,L190="No"),"Crítico",IF(OR(N(R190)&gt;=7,V190&lt;&gt;""),"Alto",IF(N(R190)&gt;=4,"Medio","Bajo")))))</f>
        <v/>
      </c>
      <c r="AD190" s="17" t="str">
        <f aca="true">IF(S190="","",IF(TODAY()-S190&gt;IF(OR(P190="Crítica",P190="Alta"),30,90),"Escaneo caducado",""))</f>
        <v/>
      </c>
      <c r="AE190" s="13"/>
      <c r="AF190" s="13"/>
      <c r="AG190" s="13"/>
      <c r="AH190" s="16"/>
      <c r="AI190" s="13"/>
      <c r="AJ190" s="18" t="str">
        <f aca="false">IF(OR(AH190="",AI190=""),"",EDATE(AH190,IF(AI190="Mensual",1,IF(AI190="Trimestral",3,IF(AI190="Semestral",6,12)))))</f>
        <v/>
      </c>
      <c r="AK190" s="17" t="str">
        <f aca="true">IF(AJ190="","",IF(AJ190&lt;TODAY(),"Vencida",IF(AJ190&lt;=TODAY()+30,"Por vencer","Vigente")))</f>
        <v/>
      </c>
      <c r="AL190" s="13"/>
    </row>
    <row r="191" customFormat="false" ht="15" hidden="false" customHeight="false" outlineLevel="0" collapsed="false">
      <c r="A191" s="13"/>
      <c r="B191" s="13"/>
      <c r="C191" s="13"/>
      <c r="D191" s="13"/>
      <c r="E191" s="13"/>
      <c r="F191" s="13"/>
      <c r="G191" s="13"/>
      <c r="H191" s="13"/>
      <c r="I191" s="13"/>
      <c r="J191" s="16"/>
      <c r="K191" s="13"/>
      <c r="L191" s="13"/>
      <c r="M191" s="14"/>
      <c r="N191" s="13"/>
      <c r="O191" s="13"/>
      <c r="P191" s="13"/>
      <c r="Q191" s="14"/>
      <c r="R191" s="19"/>
      <c r="S191" s="16"/>
      <c r="T191" s="13"/>
      <c r="U191" s="16"/>
      <c r="V191" s="17" t="str">
        <f aca="true">IF(A191="","",IF(OR(AND(U191&lt;&gt;"",U191&lt;TODAY()),AND(T191&lt;&gt;"",T191&lt;&gt;E191)),"Revisar versión",""))</f>
        <v/>
      </c>
      <c r="W191" s="13"/>
      <c r="X191" s="13"/>
      <c r="Y191" s="13"/>
      <c r="Z191" s="13"/>
      <c r="AA191" s="13"/>
      <c r="AB191" s="16"/>
      <c r="AC191" s="17" t="str">
        <f aca="false">IF(A191="","",IF(Z191="Prohibido","Crítico",IF(OR(N(R191)&gt;=9,L191="No"),"Crítico",IF(OR(N(R191)&gt;=7,V191&lt;&gt;""),"Alto",IF(N(R191)&gt;=4,"Medio","Bajo")))))</f>
        <v/>
      </c>
      <c r="AD191" s="17" t="str">
        <f aca="true">IF(S191="","",IF(TODAY()-S191&gt;IF(OR(P191="Crítica",P191="Alta"),30,90),"Escaneo caducado",""))</f>
        <v/>
      </c>
      <c r="AE191" s="13"/>
      <c r="AF191" s="13"/>
      <c r="AG191" s="13"/>
      <c r="AH191" s="16"/>
      <c r="AI191" s="13"/>
      <c r="AJ191" s="18" t="str">
        <f aca="false">IF(OR(AH191="",AI191=""),"",EDATE(AH191,IF(AI191="Mensual",1,IF(AI191="Trimestral",3,IF(AI191="Semestral",6,12)))))</f>
        <v/>
      </c>
      <c r="AK191" s="17" t="str">
        <f aca="true">IF(AJ191="","",IF(AJ191&lt;TODAY(),"Vencida",IF(AJ191&lt;=TODAY()+30,"Por vencer","Vigente")))</f>
        <v/>
      </c>
      <c r="AL191" s="13"/>
    </row>
    <row r="192" customFormat="false" ht="15" hidden="false" customHeight="false" outlineLevel="0" collapsed="false">
      <c r="A192" s="13"/>
      <c r="B192" s="13"/>
      <c r="C192" s="13"/>
      <c r="D192" s="13"/>
      <c r="E192" s="13"/>
      <c r="F192" s="13"/>
      <c r="G192" s="13"/>
      <c r="H192" s="13"/>
      <c r="I192" s="13"/>
      <c r="J192" s="16"/>
      <c r="K192" s="13"/>
      <c r="L192" s="13"/>
      <c r="M192" s="14"/>
      <c r="N192" s="13"/>
      <c r="O192" s="13"/>
      <c r="P192" s="13"/>
      <c r="Q192" s="14"/>
      <c r="R192" s="19"/>
      <c r="S192" s="16"/>
      <c r="T192" s="13"/>
      <c r="U192" s="16"/>
      <c r="V192" s="17" t="str">
        <f aca="true">IF(A192="","",IF(OR(AND(U192&lt;&gt;"",U192&lt;TODAY()),AND(T192&lt;&gt;"",T192&lt;&gt;E192)),"Revisar versión",""))</f>
        <v/>
      </c>
      <c r="W192" s="13"/>
      <c r="X192" s="13"/>
      <c r="Y192" s="13"/>
      <c r="Z192" s="13"/>
      <c r="AA192" s="13"/>
      <c r="AB192" s="16"/>
      <c r="AC192" s="17" t="str">
        <f aca="false">IF(A192="","",IF(Z192="Prohibido","Crítico",IF(OR(N(R192)&gt;=9,L192="No"),"Crítico",IF(OR(N(R192)&gt;=7,V192&lt;&gt;""),"Alto",IF(N(R192)&gt;=4,"Medio","Bajo")))))</f>
        <v/>
      </c>
      <c r="AD192" s="17" t="str">
        <f aca="true">IF(S192="","",IF(TODAY()-S192&gt;IF(OR(P192="Crítica",P192="Alta"),30,90),"Escaneo caducado",""))</f>
        <v/>
      </c>
      <c r="AE192" s="13"/>
      <c r="AF192" s="13"/>
      <c r="AG192" s="13"/>
      <c r="AH192" s="16"/>
      <c r="AI192" s="13"/>
      <c r="AJ192" s="18" t="str">
        <f aca="false">IF(OR(AH192="",AI192=""),"",EDATE(AH192,IF(AI192="Mensual",1,IF(AI192="Trimestral",3,IF(AI192="Semestral",6,12)))))</f>
        <v/>
      </c>
      <c r="AK192" s="17" t="str">
        <f aca="true">IF(AJ192="","",IF(AJ192&lt;TODAY(),"Vencida",IF(AJ192&lt;=TODAY()+30,"Por vencer","Vigente")))</f>
        <v/>
      </c>
      <c r="AL192" s="13"/>
    </row>
    <row r="193" customFormat="false" ht="15" hidden="false" customHeight="false" outlineLevel="0" collapsed="false">
      <c r="A193" s="13"/>
      <c r="B193" s="13"/>
      <c r="C193" s="13"/>
      <c r="D193" s="13"/>
      <c r="E193" s="13"/>
      <c r="F193" s="13"/>
      <c r="G193" s="13"/>
      <c r="H193" s="13"/>
      <c r="I193" s="13"/>
      <c r="J193" s="16"/>
      <c r="K193" s="13"/>
      <c r="L193" s="13"/>
      <c r="M193" s="14"/>
      <c r="N193" s="13"/>
      <c r="O193" s="13"/>
      <c r="P193" s="13"/>
      <c r="Q193" s="14"/>
      <c r="R193" s="19"/>
      <c r="S193" s="16"/>
      <c r="T193" s="13"/>
      <c r="U193" s="16"/>
      <c r="V193" s="17" t="str">
        <f aca="true">IF(A193="","",IF(OR(AND(U193&lt;&gt;"",U193&lt;TODAY()),AND(T193&lt;&gt;"",T193&lt;&gt;E193)),"Revisar versión",""))</f>
        <v/>
      </c>
      <c r="W193" s="13"/>
      <c r="X193" s="13"/>
      <c r="Y193" s="13"/>
      <c r="Z193" s="13"/>
      <c r="AA193" s="13"/>
      <c r="AB193" s="16"/>
      <c r="AC193" s="17" t="str">
        <f aca="false">IF(A193="","",IF(Z193="Prohibido","Crítico",IF(OR(N(R193)&gt;=9,L193="No"),"Crítico",IF(OR(N(R193)&gt;=7,V193&lt;&gt;""),"Alto",IF(N(R193)&gt;=4,"Medio","Bajo")))))</f>
        <v/>
      </c>
      <c r="AD193" s="17" t="str">
        <f aca="true">IF(S193="","",IF(TODAY()-S193&gt;IF(OR(P193="Crítica",P193="Alta"),30,90),"Escaneo caducado",""))</f>
        <v/>
      </c>
      <c r="AE193" s="13"/>
      <c r="AF193" s="13"/>
      <c r="AG193" s="13"/>
      <c r="AH193" s="16"/>
      <c r="AI193" s="13"/>
      <c r="AJ193" s="18" t="str">
        <f aca="false">IF(OR(AH193="",AI193=""),"",EDATE(AH193,IF(AI193="Mensual",1,IF(AI193="Trimestral",3,IF(AI193="Semestral",6,12)))))</f>
        <v/>
      </c>
      <c r="AK193" s="17" t="str">
        <f aca="true">IF(AJ193="","",IF(AJ193&lt;TODAY(),"Vencida",IF(AJ193&lt;=TODAY()+30,"Por vencer","Vigente")))</f>
        <v/>
      </c>
      <c r="AL193" s="13"/>
    </row>
    <row r="194" customFormat="false" ht="15" hidden="false" customHeight="false" outlineLevel="0" collapsed="false">
      <c r="A194" s="13"/>
      <c r="B194" s="13"/>
      <c r="C194" s="13"/>
      <c r="D194" s="13"/>
      <c r="E194" s="13"/>
      <c r="F194" s="13"/>
      <c r="G194" s="13"/>
      <c r="H194" s="13"/>
      <c r="I194" s="13"/>
      <c r="J194" s="16"/>
      <c r="K194" s="13"/>
      <c r="L194" s="13"/>
      <c r="M194" s="14"/>
      <c r="N194" s="13"/>
      <c r="O194" s="13"/>
      <c r="P194" s="13"/>
      <c r="Q194" s="14"/>
      <c r="R194" s="19"/>
      <c r="S194" s="16"/>
      <c r="T194" s="13"/>
      <c r="U194" s="16"/>
      <c r="V194" s="17" t="str">
        <f aca="true">IF(A194="","",IF(OR(AND(U194&lt;&gt;"",U194&lt;TODAY()),AND(T194&lt;&gt;"",T194&lt;&gt;E194)),"Revisar versión",""))</f>
        <v/>
      </c>
      <c r="W194" s="13"/>
      <c r="X194" s="13"/>
      <c r="Y194" s="13"/>
      <c r="Z194" s="13"/>
      <c r="AA194" s="13"/>
      <c r="AB194" s="16"/>
      <c r="AC194" s="17" t="str">
        <f aca="false">IF(A194="","",IF(Z194="Prohibido","Crítico",IF(OR(N(R194)&gt;=9,L194="No"),"Crítico",IF(OR(N(R194)&gt;=7,V194&lt;&gt;""),"Alto",IF(N(R194)&gt;=4,"Medio","Bajo")))))</f>
        <v/>
      </c>
      <c r="AD194" s="17" t="str">
        <f aca="true">IF(S194="","",IF(TODAY()-S194&gt;IF(OR(P194="Crítica",P194="Alta"),30,90),"Escaneo caducado",""))</f>
        <v/>
      </c>
      <c r="AE194" s="13"/>
      <c r="AF194" s="13"/>
      <c r="AG194" s="13"/>
      <c r="AH194" s="16"/>
      <c r="AI194" s="13"/>
      <c r="AJ194" s="18" t="str">
        <f aca="false">IF(OR(AH194="",AI194=""),"",EDATE(AH194,IF(AI194="Mensual",1,IF(AI194="Trimestral",3,IF(AI194="Semestral",6,12)))))</f>
        <v/>
      </c>
      <c r="AK194" s="17" t="str">
        <f aca="true">IF(AJ194="","",IF(AJ194&lt;TODAY(),"Vencida",IF(AJ194&lt;=TODAY()+30,"Por vencer","Vigente")))</f>
        <v/>
      </c>
      <c r="AL194" s="13"/>
    </row>
    <row r="195" customFormat="false" ht="15" hidden="false" customHeight="false" outlineLevel="0" collapsed="false">
      <c r="A195" s="13"/>
      <c r="B195" s="13"/>
      <c r="C195" s="13"/>
      <c r="D195" s="13"/>
      <c r="E195" s="13"/>
      <c r="F195" s="13"/>
      <c r="G195" s="13"/>
      <c r="H195" s="13"/>
      <c r="I195" s="13"/>
      <c r="J195" s="16"/>
      <c r="K195" s="13"/>
      <c r="L195" s="13"/>
      <c r="M195" s="14"/>
      <c r="N195" s="13"/>
      <c r="O195" s="13"/>
      <c r="P195" s="13"/>
      <c r="Q195" s="14"/>
      <c r="R195" s="19"/>
      <c r="S195" s="16"/>
      <c r="T195" s="13"/>
      <c r="U195" s="16"/>
      <c r="V195" s="17" t="str">
        <f aca="true">IF(A195="","",IF(OR(AND(U195&lt;&gt;"",U195&lt;TODAY()),AND(T195&lt;&gt;"",T195&lt;&gt;E195)),"Revisar versión",""))</f>
        <v/>
      </c>
      <c r="W195" s="13"/>
      <c r="X195" s="13"/>
      <c r="Y195" s="13"/>
      <c r="Z195" s="13"/>
      <c r="AA195" s="13"/>
      <c r="AB195" s="16"/>
      <c r="AC195" s="17" t="str">
        <f aca="false">IF(A195="","",IF(Z195="Prohibido","Crítico",IF(OR(N(R195)&gt;=9,L195="No"),"Crítico",IF(OR(N(R195)&gt;=7,V195&lt;&gt;""),"Alto",IF(N(R195)&gt;=4,"Medio","Bajo")))))</f>
        <v/>
      </c>
      <c r="AD195" s="17" t="str">
        <f aca="true">IF(S195="","",IF(TODAY()-S195&gt;IF(OR(P195="Crítica",P195="Alta"),30,90),"Escaneo caducado",""))</f>
        <v/>
      </c>
      <c r="AE195" s="13"/>
      <c r="AF195" s="13"/>
      <c r="AG195" s="13"/>
      <c r="AH195" s="16"/>
      <c r="AI195" s="13"/>
      <c r="AJ195" s="18" t="str">
        <f aca="false">IF(OR(AH195="",AI195=""),"",EDATE(AH195,IF(AI195="Mensual",1,IF(AI195="Trimestral",3,IF(AI195="Semestral",6,12)))))</f>
        <v/>
      </c>
      <c r="AK195" s="17" t="str">
        <f aca="true">IF(AJ195="","",IF(AJ195&lt;TODAY(),"Vencida",IF(AJ195&lt;=TODAY()+30,"Por vencer","Vigente")))</f>
        <v/>
      </c>
      <c r="AL195" s="13"/>
    </row>
    <row r="196" customFormat="false" ht="15" hidden="false" customHeight="false" outlineLevel="0" collapsed="false">
      <c r="A196" s="13"/>
      <c r="B196" s="13"/>
      <c r="C196" s="13"/>
      <c r="D196" s="13"/>
      <c r="E196" s="13"/>
      <c r="F196" s="13"/>
      <c r="G196" s="13"/>
      <c r="H196" s="13"/>
      <c r="I196" s="13"/>
      <c r="J196" s="16"/>
      <c r="K196" s="13"/>
      <c r="L196" s="13"/>
      <c r="M196" s="14"/>
      <c r="N196" s="13"/>
      <c r="O196" s="13"/>
      <c r="P196" s="13"/>
      <c r="Q196" s="14"/>
      <c r="R196" s="19"/>
      <c r="S196" s="16"/>
      <c r="T196" s="13"/>
      <c r="U196" s="16"/>
      <c r="V196" s="17" t="str">
        <f aca="true">IF(A196="","",IF(OR(AND(U196&lt;&gt;"",U196&lt;TODAY()),AND(T196&lt;&gt;"",T196&lt;&gt;E196)),"Revisar versión",""))</f>
        <v/>
      </c>
      <c r="W196" s="13"/>
      <c r="X196" s="13"/>
      <c r="Y196" s="13"/>
      <c r="Z196" s="13"/>
      <c r="AA196" s="13"/>
      <c r="AB196" s="16"/>
      <c r="AC196" s="17" t="str">
        <f aca="false">IF(A196="","",IF(Z196="Prohibido","Crítico",IF(OR(N(R196)&gt;=9,L196="No"),"Crítico",IF(OR(N(R196)&gt;=7,V196&lt;&gt;""),"Alto",IF(N(R196)&gt;=4,"Medio","Bajo")))))</f>
        <v/>
      </c>
      <c r="AD196" s="17" t="str">
        <f aca="true">IF(S196="","",IF(TODAY()-S196&gt;IF(OR(P196="Crítica",P196="Alta"),30,90),"Escaneo caducado",""))</f>
        <v/>
      </c>
      <c r="AE196" s="13"/>
      <c r="AF196" s="13"/>
      <c r="AG196" s="13"/>
      <c r="AH196" s="16"/>
      <c r="AI196" s="13"/>
      <c r="AJ196" s="18" t="str">
        <f aca="false">IF(OR(AH196="",AI196=""),"",EDATE(AH196,IF(AI196="Mensual",1,IF(AI196="Trimestral",3,IF(AI196="Semestral",6,12)))))</f>
        <v/>
      </c>
      <c r="AK196" s="17" t="str">
        <f aca="true">IF(AJ196="","",IF(AJ196&lt;TODAY(),"Vencida",IF(AJ196&lt;=TODAY()+30,"Por vencer","Vigente")))</f>
        <v/>
      </c>
      <c r="AL196" s="13"/>
    </row>
    <row r="197" customFormat="false" ht="15" hidden="false" customHeight="false" outlineLevel="0" collapsed="false">
      <c r="A197" s="13"/>
      <c r="B197" s="13"/>
      <c r="C197" s="13"/>
      <c r="D197" s="13"/>
      <c r="E197" s="13"/>
      <c r="F197" s="13"/>
      <c r="G197" s="13"/>
      <c r="H197" s="13"/>
      <c r="I197" s="13"/>
      <c r="J197" s="16"/>
      <c r="K197" s="13"/>
      <c r="L197" s="13"/>
      <c r="M197" s="14"/>
      <c r="N197" s="13"/>
      <c r="O197" s="13"/>
      <c r="P197" s="13"/>
      <c r="Q197" s="14"/>
      <c r="R197" s="19"/>
      <c r="S197" s="16"/>
      <c r="T197" s="13"/>
      <c r="U197" s="16"/>
      <c r="V197" s="17" t="str">
        <f aca="true">IF(A197="","",IF(OR(AND(U197&lt;&gt;"",U197&lt;TODAY()),AND(T197&lt;&gt;"",T197&lt;&gt;E197)),"Revisar versión",""))</f>
        <v/>
      </c>
      <c r="W197" s="13"/>
      <c r="X197" s="13"/>
      <c r="Y197" s="13"/>
      <c r="Z197" s="13"/>
      <c r="AA197" s="13"/>
      <c r="AB197" s="16"/>
      <c r="AC197" s="17" t="str">
        <f aca="false">IF(A197="","",IF(Z197="Prohibido","Crítico",IF(OR(N(R197)&gt;=9,L197="No"),"Crítico",IF(OR(N(R197)&gt;=7,V197&lt;&gt;""),"Alto",IF(N(R197)&gt;=4,"Medio","Bajo")))))</f>
        <v/>
      </c>
      <c r="AD197" s="17" t="str">
        <f aca="true">IF(S197="","",IF(TODAY()-S197&gt;IF(OR(P197="Crítica",P197="Alta"),30,90),"Escaneo caducado",""))</f>
        <v/>
      </c>
      <c r="AE197" s="13"/>
      <c r="AF197" s="13"/>
      <c r="AG197" s="13"/>
      <c r="AH197" s="16"/>
      <c r="AI197" s="13"/>
      <c r="AJ197" s="18" t="str">
        <f aca="false">IF(OR(AH197="",AI197=""),"",EDATE(AH197,IF(AI197="Mensual",1,IF(AI197="Trimestral",3,IF(AI197="Semestral",6,12)))))</f>
        <v/>
      </c>
      <c r="AK197" s="17" t="str">
        <f aca="true">IF(AJ197="","",IF(AJ197&lt;TODAY(),"Vencida",IF(AJ197&lt;=TODAY()+30,"Por vencer","Vigente")))</f>
        <v/>
      </c>
      <c r="AL197" s="13"/>
    </row>
    <row r="198" customFormat="false" ht="15" hidden="false" customHeight="false" outlineLevel="0" collapsed="false">
      <c r="A198" s="13"/>
      <c r="B198" s="13"/>
      <c r="C198" s="13"/>
      <c r="D198" s="13"/>
      <c r="E198" s="13"/>
      <c r="F198" s="13"/>
      <c r="G198" s="13"/>
      <c r="H198" s="13"/>
      <c r="I198" s="13"/>
      <c r="J198" s="16"/>
      <c r="K198" s="13"/>
      <c r="L198" s="13"/>
      <c r="M198" s="14"/>
      <c r="N198" s="13"/>
      <c r="O198" s="13"/>
      <c r="P198" s="13"/>
      <c r="Q198" s="14"/>
      <c r="R198" s="19"/>
      <c r="S198" s="16"/>
      <c r="T198" s="13"/>
      <c r="U198" s="16"/>
      <c r="V198" s="17" t="str">
        <f aca="true">IF(A198="","",IF(OR(AND(U198&lt;&gt;"",U198&lt;TODAY()),AND(T198&lt;&gt;"",T198&lt;&gt;E198)),"Revisar versión",""))</f>
        <v/>
      </c>
      <c r="W198" s="13"/>
      <c r="X198" s="13"/>
      <c r="Y198" s="13"/>
      <c r="Z198" s="13"/>
      <c r="AA198" s="13"/>
      <c r="AB198" s="16"/>
      <c r="AC198" s="17" t="str">
        <f aca="false">IF(A198="","",IF(Z198="Prohibido","Crítico",IF(OR(N(R198)&gt;=9,L198="No"),"Crítico",IF(OR(N(R198)&gt;=7,V198&lt;&gt;""),"Alto",IF(N(R198)&gt;=4,"Medio","Bajo")))))</f>
        <v/>
      </c>
      <c r="AD198" s="17" t="str">
        <f aca="true">IF(S198="","",IF(TODAY()-S198&gt;IF(OR(P198="Crítica",P198="Alta"),30,90),"Escaneo caducado",""))</f>
        <v/>
      </c>
      <c r="AE198" s="13"/>
      <c r="AF198" s="13"/>
      <c r="AG198" s="13"/>
      <c r="AH198" s="16"/>
      <c r="AI198" s="13"/>
      <c r="AJ198" s="18" t="str">
        <f aca="false">IF(OR(AH198="",AI198=""),"",EDATE(AH198,IF(AI198="Mensual",1,IF(AI198="Trimestral",3,IF(AI198="Semestral",6,12)))))</f>
        <v/>
      </c>
      <c r="AK198" s="17" t="str">
        <f aca="true">IF(AJ198="","",IF(AJ198&lt;TODAY(),"Vencida",IF(AJ198&lt;=TODAY()+30,"Por vencer","Vigente")))</f>
        <v/>
      </c>
      <c r="AL198" s="13"/>
    </row>
    <row r="199" customFormat="false" ht="15" hidden="false" customHeight="false" outlineLevel="0" collapsed="false">
      <c r="A199" s="13"/>
      <c r="B199" s="13"/>
      <c r="C199" s="13"/>
      <c r="D199" s="13"/>
      <c r="E199" s="13"/>
      <c r="F199" s="13"/>
      <c r="G199" s="13"/>
      <c r="H199" s="13"/>
      <c r="I199" s="13"/>
      <c r="J199" s="16"/>
      <c r="K199" s="13"/>
      <c r="L199" s="13"/>
      <c r="M199" s="14"/>
      <c r="N199" s="13"/>
      <c r="O199" s="13"/>
      <c r="P199" s="13"/>
      <c r="Q199" s="14"/>
      <c r="R199" s="19"/>
      <c r="S199" s="16"/>
      <c r="T199" s="13"/>
      <c r="U199" s="16"/>
      <c r="V199" s="17" t="str">
        <f aca="true">IF(A199="","",IF(OR(AND(U199&lt;&gt;"",U199&lt;TODAY()),AND(T199&lt;&gt;"",T199&lt;&gt;E199)),"Revisar versión",""))</f>
        <v/>
      </c>
      <c r="W199" s="13"/>
      <c r="X199" s="13"/>
      <c r="Y199" s="13"/>
      <c r="Z199" s="13"/>
      <c r="AA199" s="13"/>
      <c r="AB199" s="16"/>
      <c r="AC199" s="17" t="str">
        <f aca="false">IF(A199="","",IF(Z199="Prohibido","Crítico",IF(OR(N(R199)&gt;=9,L199="No"),"Crítico",IF(OR(N(R199)&gt;=7,V199&lt;&gt;""),"Alto",IF(N(R199)&gt;=4,"Medio","Bajo")))))</f>
        <v/>
      </c>
      <c r="AD199" s="17" t="str">
        <f aca="true">IF(S199="","",IF(TODAY()-S199&gt;IF(OR(P199="Crítica",P199="Alta"),30,90),"Escaneo caducado",""))</f>
        <v/>
      </c>
      <c r="AE199" s="13"/>
      <c r="AF199" s="13"/>
      <c r="AG199" s="13"/>
      <c r="AH199" s="16"/>
      <c r="AI199" s="13"/>
      <c r="AJ199" s="18" t="str">
        <f aca="false">IF(OR(AH199="",AI199=""),"",EDATE(AH199,IF(AI199="Mensual",1,IF(AI199="Trimestral",3,IF(AI199="Semestral",6,12)))))</f>
        <v/>
      </c>
      <c r="AK199" s="17" t="str">
        <f aca="true">IF(AJ199="","",IF(AJ199&lt;TODAY(),"Vencida",IF(AJ199&lt;=TODAY()+30,"Por vencer","Vigente")))</f>
        <v/>
      </c>
      <c r="AL199" s="13"/>
    </row>
    <row r="200" customFormat="false" ht="15" hidden="false" customHeight="false" outlineLevel="0" collapsed="false">
      <c r="A200" s="13"/>
      <c r="B200" s="13"/>
      <c r="C200" s="13"/>
      <c r="D200" s="13"/>
      <c r="E200" s="13"/>
      <c r="F200" s="13"/>
      <c r="G200" s="13"/>
      <c r="H200" s="13"/>
      <c r="I200" s="13"/>
      <c r="J200" s="16"/>
      <c r="K200" s="13"/>
      <c r="L200" s="13"/>
      <c r="M200" s="14"/>
      <c r="N200" s="13"/>
      <c r="O200" s="13"/>
      <c r="P200" s="13"/>
      <c r="Q200" s="14"/>
      <c r="R200" s="19"/>
      <c r="S200" s="16"/>
      <c r="T200" s="13"/>
      <c r="U200" s="16"/>
      <c r="V200" s="17" t="str">
        <f aca="true">IF(A200="","",IF(OR(AND(U200&lt;&gt;"",U200&lt;TODAY()),AND(T200&lt;&gt;"",T200&lt;&gt;E200)),"Revisar versión",""))</f>
        <v/>
      </c>
      <c r="W200" s="13"/>
      <c r="X200" s="13"/>
      <c r="Y200" s="13"/>
      <c r="Z200" s="13"/>
      <c r="AA200" s="13"/>
      <c r="AB200" s="16"/>
      <c r="AC200" s="17" t="str">
        <f aca="false">IF(A200="","",IF(Z200="Prohibido","Crítico",IF(OR(N(R200)&gt;=9,L200="No"),"Crítico",IF(OR(N(R200)&gt;=7,V200&lt;&gt;""),"Alto",IF(N(R200)&gt;=4,"Medio","Bajo")))))</f>
        <v/>
      </c>
      <c r="AD200" s="17" t="str">
        <f aca="true">IF(S200="","",IF(TODAY()-S200&gt;IF(OR(P200="Crítica",P200="Alta"),30,90),"Escaneo caducado",""))</f>
        <v/>
      </c>
      <c r="AE200" s="13"/>
      <c r="AF200" s="13"/>
      <c r="AG200" s="13"/>
      <c r="AH200" s="16"/>
      <c r="AI200" s="13"/>
      <c r="AJ200" s="18" t="str">
        <f aca="false">IF(OR(AH200="",AI200=""),"",EDATE(AH200,IF(AI200="Mensual",1,IF(AI200="Trimestral",3,IF(AI200="Semestral",6,12)))))</f>
        <v/>
      </c>
      <c r="AK200" s="17" t="str">
        <f aca="true">IF(AJ200="","",IF(AJ200&lt;TODAY(),"Vencida",IF(AJ200&lt;=TODAY()+30,"Por vencer","Vigente")))</f>
        <v/>
      </c>
      <c r="AL200" s="13"/>
    </row>
    <row r="201" customFormat="false" ht="15" hidden="false" customHeight="false" outlineLevel="0" collapsed="false">
      <c r="A201" s="13"/>
      <c r="B201" s="13"/>
      <c r="C201" s="13"/>
      <c r="D201" s="13"/>
      <c r="E201" s="13"/>
      <c r="F201" s="13"/>
      <c r="G201" s="13"/>
      <c r="H201" s="13"/>
      <c r="I201" s="13"/>
      <c r="J201" s="16"/>
      <c r="K201" s="13"/>
      <c r="L201" s="13"/>
      <c r="M201" s="14"/>
      <c r="N201" s="13"/>
      <c r="O201" s="13"/>
      <c r="P201" s="13"/>
      <c r="Q201" s="14"/>
      <c r="R201" s="19"/>
      <c r="S201" s="16"/>
      <c r="T201" s="13"/>
      <c r="U201" s="16"/>
      <c r="V201" s="17" t="str">
        <f aca="true">IF(A201="","",IF(OR(AND(U201&lt;&gt;"",U201&lt;TODAY()),AND(T201&lt;&gt;"",T201&lt;&gt;E201)),"Revisar versión",""))</f>
        <v/>
      </c>
      <c r="W201" s="13"/>
      <c r="X201" s="13"/>
      <c r="Y201" s="13"/>
      <c r="Z201" s="13"/>
      <c r="AA201" s="13"/>
      <c r="AB201" s="16"/>
      <c r="AC201" s="17" t="str">
        <f aca="false">IF(A201="","",IF(Z201="Prohibido","Crítico",IF(OR(N(R201)&gt;=9,L201="No"),"Crítico",IF(OR(N(R201)&gt;=7,V201&lt;&gt;""),"Alto",IF(N(R201)&gt;=4,"Medio","Bajo")))))</f>
        <v/>
      </c>
      <c r="AD201" s="17" t="str">
        <f aca="true">IF(S201="","",IF(TODAY()-S201&gt;IF(OR(P201="Crítica",P201="Alta"),30,90),"Escaneo caducado",""))</f>
        <v/>
      </c>
      <c r="AE201" s="13"/>
      <c r="AF201" s="13"/>
      <c r="AG201" s="13"/>
      <c r="AH201" s="16"/>
      <c r="AI201" s="13"/>
      <c r="AJ201" s="18" t="str">
        <f aca="false">IF(OR(AH201="",AI201=""),"",EDATE(AH201,IF(AI201="Mensual",1,IF(AI201="Trimestral",3,IF(AI201="Semestral",6,12)))))</f>
        <v/>
      </c>
      <c r="AK201" s="17" t="str">
        <f aca="true">IF(AJ201="","",IF(AJ201&lt;TODAY(),"Vencida",IF(AJ201&lt;=TODAY()+30,"Por vencer","Vigente")))</f>
        <v/>
      </c>
      <c r="AL201" s="13"/>
    </row>
    <row r="202" customFormat="false" ht="15" hidden="false" customHeight="false" outlineLevel="0" collapsed="false">
      <c r="A202" s="13"/>
      <c r="B202" s="13"/>
      <c r="C202" s="13"/>
      <c r="D202" s="13"/>
      <c r="E202" s="13"/>
      <c r="F202" s="13"/>
      <c r="G202" s="13"/>
      <c r="H202" s="13"/>
      <c r="I202" s="13"/>
      <c r="J202" s="16"/>
      <c r="K202" s="13"/>
      <c r="L202" s="13"/>
      <c r="M202" s="14"/>
      <c r="N202" s="13"/>
      <c r="O202" s="13"/>
      <c r="P202" s="13"/>
      <c r="Q202" s="14"/>
      <c r="R202" s="19"/>
      <c r="S202" s="16"/>
      <c r="T202" s="13"/>
      <c r="U202" s="16"/>
      <c r="V202" s="17" t="str">
        <f aca="true">IF(A202="","",IF(OR(AND(U202&lt;&gt;"",U202&lt;TODAY()),AND(T202&lt;&gt;"",T202&lt;&gt;E202)),"Revisar versión",""))</f>
        <v/>
      </c>
      <c r="W202" s="13"/>
      <c r="X202" s="13"/>
      <c r="Y202" s="13"/>
      <c r="Z202" s="13"/>
      <c r="AA202" s="13"/>
      <c r="AB202" s="16"/>
      <c r="AC202" s="17" t="str">
        <f aca="false">IF(A202="","",IF(Z202="Prohibido","Crítico",IF(OR(N(R202)&gt;=9,L202="No"),"Crítico",IF(OR(N(R202)&gt;=7,V202&lt;&gt;""),"Alto",IF(N(R202)&gt;=4,"Medio","Bajo")))))</f>
        <v/>
      </c>
      <c r="AD202" s="17" t="str">
        <f aca="true">IF(S202="","",IF(TODAY()-S202&gt;IF(OR(P202="Crítica",P202="Alta"),30,90),"Escaneo caducado",""))</f>
        <v/>
      </c>
      <c r="AE202" s="13"/>
      <c r="AF202" s="13"/>
      <c r="AG202" s="13"/>
      <c r="AH202" s="16"/>
      <c r="AI202" s="13"/>
      <c r="AJ202" s="18" t="str">
        <f aca="false">IF(OR(AH202="",AI202=""),"",EDATE(AH202,IF(AI202="Mensual",1,IF(AI202="Trimestral",3,IF(AI202="Semestral",6,12)))))</f>
        <v/>
      </c>
      <c r="AK202" s="17" t="str">
        <f aca="true">IF(AJ202="","",IF(AJ202&lt;TODAY(),"Vencida",IF(AJ202&lt;=TODAY()+30,"Por vencer","Vigente")))</f>
        <v/>
      </c>
      <c r="AL202" s="13"/>
    </row>
    <row r="203" customFormat="false" ht="15" hidden="false" customHeight="false" outlineLevel="0" collapsed="false">
      <c r="A203" s="13"/>
      <c r="B203" s="13"/>
      <c r="C203" s="13"/>
      <c r="D203" s="13"/>
      <c r="E203" s="13"/>
      <c r="F203" s="13"/>
      <c r="G203" s="13"/>
      <c r="H203" s="13"/>
      <c r="I203" s="13"/>
      <c r="J203" s="16"/>
      <c r="K203" s="13"/>
      <c r="L203" s="13"/>
      <c r="M203" s="14"/>
      <c r="N203" s="13"/>
      <c r="O203" s="13"/>
      <c r="P203" s="13"/>
      <c r="Q203" s="14"/>
      <c r="R203" s="19"/>
      <c r="S203" s="16"/>
      <c r="T203" s="13"/>
      <c r="U203" s="16"/>
      <c r="V203" s="17" t="str">
        <f aca="true">IF(A203="","",IF(OR(AND(U203&lt;&gt;"",U203&lt;TODAY()),AND(T203&lt;&gt;"",T203&lt;&gt;E203)),"Revisar versión",""))</f>
        <v/>
      </c>
      <c r="W203" s="13"/>
      <c r="X203" s="13"/>
      <c r="Y203" s="13"/>
      <c r="Z203" s="13"/>
      <c r="AA203" s="13"/>
      <c r="AB203" s="16"/>
      <c r="AC203" s="17" t="str">
        <f aca="false">IF(A203="","",IF(Z203="Prohibido","Crítico",IF(OR(N(R203)&gt;=9,L203="No"),"Crítico",IF(OR(N(R203)&gt;=7,V203&lt;&gt;""),"Alto",IF(N(R203)&gt;=4,"Medio","Bajo")))))</f>
        <v/>
      </c>
      <c r="AD203" s="17" t="str">
        <f aca="true">IF(S203="","",IF(TODAY()-S203&gt;IF(OR(P203="Crítica",P203="Alta"),30,90),"Escaneo caducado",""))</f>
        <v/>
      </c>
      <c r="AE203" s="13"/>
      <c r="AF203" s="13"/>
      <c r="AG203" s="13"/>
      <c r="AH203" s="16"/>
      <c r="AI203" s="13"/>
      <c r="AJ203" s="18" t="str">
        <f aca="false">IF(OR(AH203="",AI203=""),"",EDATE(AH203,IF(AI203="Mensual",1,IF(AI203="Trimestral",3,IF(AI203="Semestral",6,12)))))</f>
        <v/>
      </c>
      <c r="AK203" s="17" t="str">
        <f aca="true">IF(AJ203="","",IF(AJ203&lt;TODAY(),"Vencida",IF(AJ203&lt;=TODAY()+30,"Por vencer","Vigente")))</f>
        <v/>
      </c>
      <c r="AL203" s="13"/>
    </row>
    <row r="204" customFormat="false" ht="15" hidden="false" customHeight="false" outlineLevel="0" collapsed="false">
      <c r="A204" s="13"/>
      <c r="B204" s="13"/>
      <c r="C204" s="13"/>
      <c r="D204" s="13"/>
      <c r="E204" s="13"/>
      <c r="F204" s="13"/>
      <c r="G204" s="13"/>
      <c r="H204" s="13"/>
      <c r="I204" s="13"/>
      <c r="J204" s="16"/>
      <c r="K204" s="13"/>
      <c r="L204" s="13"/>
      <c r="M204" s="14"/>
      <c r="N204" s="13"/>
      <c r="O204" s="13"/>
      <c r="P204" s="13"/>
      <c r="Q204" s="14"/>
      <c r="R204" s="19"/>
      <c r="S204" s="16"/>
      <c r="T204" s="13"/>
      <c r="U204" s="16"/>
      <c r="V204" s="17" t="str">
        <f aca="true">IF(A204="","",IF(OR(AND(U204&lt;&gt;"",U204&lt;TODAY()),AND(T204&lt;&gt;"",T204&lt;&gt;E204)),"Revisar versión",""))</f>
        <v/>
      </c>
      <c r="W204" s="13"/>
      <c r="X204" s="13"/>
      <c r="Y204" s="13"/>
      <c r="Z204" s="13"/>
      <c r="AA204" s="13"/>
      <c r="AB204" s="16"/>
      <c r="AC204" s="17" t="str">
        <f aca="false">IF(A204="","",IF(Z204="Prohibido","Crítico",IF(OR(N(R204)&gt;=9,L204="No"),"Crítico",IF(OR(N(R204)&gt;=7,V204&lt;&gt;""),"Alto",IF(N(R204)&gt;=4,"Medio","Bajo")))))</f>
        <v/>
      </c>
      <c r="AD204" s="17" t="str">
        <f aca="true">IF(S204="","",IF(TODAY()-S204&gt;IF(OR(P204="Crítica",P204="Alta"),30,90),"Escaneo caducado",""))</f>
        <v/>
      </c>
      <c r="AE204" s="13"/>
      <c r="AF204" s="13"/>
      <c r="AG204" s="13"/>
      <c r="AH204" s="16"/>
      <c r="AI204" s="13"/>
      <c r="AJ204" s="18" t="str">
        <f aca="false">IF(OR(AH204="",AI204=""),"",EDATE(AH204,IF(AI204="Mensual",1,IF(AI204="Trimestral",3,IF(AI204="Semestral",6,12)))))</f>
        <v/>
      </c>
      <c r="AK204" s="17" t="str">
        <f aca="true">IF(AJ204="","",IF(AJ204&lt;TODAY(),"Vencida",IF(AJ204&lt;=TODAY()+30,"Por vencer","Vigente")))</f>
        <v/>
      </c>
      <c r="AL204" s="13"/>
    </row>
    <row r="205" customFormat="false" ht="15" hidden="false" customHeight="false" outlineLevel="0" collapsed="false">
      <c r="A205" s="13"/>
      <c r="B205" s="13"/>
      <c r="C205" s="13"/>
      <c r="D205" s="13"/>
      <c r="E205" s="13"/>
      <c r="F205" s="13"/>
      <c r="G205" s="13"/>
      <c r="H205" s="13"/>
      <c r="I205" s="13"/>
      <c r="J205" s="16"/>
      <c r="K205" s="13"/>
      <c r="L205" s="13"/>
      <c r="M205" s="14"/>
      <c r="N205" s="13"/>
      <c r="O205" s="13"/>
      <c r="P205" s="13"/>
      <c r="Q205" s="14"/>
      <c r="R205" s="19"/>
      <c r="S205" s="16"/>
      <c r="T205" s="13"/>
      <c r="U205" s="16"/>
      <c r="V205" s="17" t="str">
        <f aca="true">IF(A205="","",IF(OR(AND(U205&lt;&gt;"",U205&lt;TODAY()),AND(T205&lt;&gt;"",T205&lt;&gt;E205)),"Revisar versión",""))</f>
        <v/>
      </c>
      <c r="W205" s="13"/>
      <c r="X205" s="13"/>
      <c r="Y205" s="13"/>
      <c r="Z205" s="13"/>
      <c r="AA205" s="13"/>
      <c r="AB205" s="16"/>
      <c r="AC205" s="17" t="str">
        <f aca="false">IF(A205="","",IF(Z205="Prohibido","Crítico",IF(OR(N(R205)&gt;=9,L205="No"),"Crítico",IF(OR(N(R205)&gt;=7,V205&lt;&gt;""),"Alto",IF(N(R205)&gt;=4,"Medio","Bajo")))))</f>
        <v/>
      </c>
      <c r="AD205" s="17" t="str">
        <f aca="true">IF(S205="","",IF(TODAY()-S205&gt;IF(OR(P205="Crítica",P205="Alta"),30,90),"Escaneo caducado",""))</f>
        <v/>
      </c>
      <c r="AE205" s="13"/>
      <c r="AF205" s="13"/>
      <c r="AG205" s="13"/>
      <c r="AH205" s="16"/>
      <c r="AI205" s="13"/>
      <c r="AJ205" s="18" t="str">
        <f aca="false">IF(OR(AH205="",AI205=""),"",EDATE(AH205,IF(AI205="Mensual",1,IF(AI205="Trimestral",3,IF(AI205="Semestral",6,12)))))</f>
        <v/>
      </c>
      <c r="AK205" s="17" t="str">
        <f aca="true">IF(AJ205="","",IF(AJ205&lt;TODAY(),"Vencida",IF(AJ205&lt;=TODAY()+30,"Por vencer","Vigente")))</f>
        <v/>
      </c>
      <c r="AL205" s="13"/>
    </row>
  </sheetData>
  <conditionalFormatting sqref="V6:V205">
    <cfRule type="expression" priority="2" aboveAverage="0" equalAverage="0" bottom="0" percent="0" rank="0" text="" dxfId="6">
      <formula>AND(LEN(V6)&gt;0,V6&lt;&gt;"OK",V6&lt;&gt;"Vigente",V6&lt;&gt;"Sí",V6&lt;&gt;"Efectivo",V6&lt;&gt;"Completo",V6&lt;&gt;"N/A",V6&lt;&gt;"En plazo",V6&lt;&gt;"Suficiente",V6&lt;&gt;"Notificado en plazo")</formula>
    </cfRule>
  </conditionalFormatting>
  <conditionalFormatting sqref="AD6:AD205">
    <cfRule type="expression" priority="3" aboveAverage="0" equalAverage="0" bottom="0" percent="0" rank="0" text="" dxfId="6">
      <formula>AND(LEN(AD6)&gt;0,AD6&lt;&gt;"OK",AD6&lt;&gt;"Vigente",AD6&lt;&gt;"Sí",AD6&lt;&gt;"Efectivo",AD6&lt;&gt;"Completo",AD6&lt;&gt;"N/A",AD6&lt;&gt;"En plazo",AD6&lt;&gt;"Suficiente",AD6&lt;&gt;"Notificado en plazo")</formula>
    </cfRule>
  </conditionalFormatting>
  <conditionalFormatting sqref="AK6:AK205">
    <cfRule type="expression" priority="4" aboveAverage="0" equalAverage="0" bottom="0" percent="0" rank="0" text="" dxfId="6">
      <formula>AND(LEN(AK6)&gt;0,AK6&lt;&gt;"OK",AK6&lt;&gt;"Vigente",AK6&lt;&gt;"Sí",AK6&lt;&gt;"Efectivo",AK6&lt;&gt;"Completo",AK6&lt;&gt;"N/A",AK6&lt;&gt;"En plazo",AK6&lt;&gt;"Suficiente",AK6&lt;&gt;"Notificado en plazo")</formula>
    </cfRule>
  </conditionalFormatting>
  <dataValidations count="9">
    <dataValidation allowBlank="true" error="Seleccione un valor de la lista desplegable." errorStyle="stop" errorTitle="Valor no admitido" operator="between" showDropDown="false" showErrorMessage="true" showInputMessage="false" sqref="C6:C205" type="list">
      <formula1>L_Tipo_Componente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I6:I205" type="list">
      <formula1>L_SiNoNA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L6:L205" type="list">
      <formula1>L_Licencia_Comp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N6:N205" type="list">
      <formula1>L_Despliegue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P6:P205" type="list">
      <formula1>L_Criticidad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W6:W205" type="list">
      <formula1>L_SiNoNA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Z6:Z205" type="list">
      <formula1>L_Estado_Aprob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I6:AI205" type="list">
      <formula1>L_Periodicidad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L6:AL205" type="list">
      <formula1>L_Clasificacion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122</v>
      </c>
    </row>
    <row r="2" customFormat="false" ht="15" hidden="false" customHeight="false" outlineLevel="0" collapsed="false">
      <c r="A2" s="6" t="s">
        <v>123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20" t="s">
        <v>124</v>
      </c>
      <c r="B5" s="20" t="s">
        <v>125</v>
      </c>
      <c r="C5" s="20" t="s">
        <v>126</v>
      </c>
    </row>
    <row r="6" customFormat="false" ht="15" hidden="false" customHeight="false" outlineLevel="0" collapsed="false">
      <c r="A6" s="21" t="s">
        <v>127</v>
      </c>
      <c r="B6" s="21" t="s">
        <v>128</v>
      </c>
      <c r="C6" s="22" t="s">
        <v>129</v>
      </c>
    </row>
    <row r="7" customFormat="false" ht="15" hidden="false" customHeight="false" outlineLevel="0" collapsed="false">
      <c r="A7" s="21" t="s">
        <v>127</v>
      </c>
      <c r="B7" s="21" t="s">
        <v>130</v>
      </c>
      <c r="C7" s="22" t="s">
        <v>131</v>
      </c>
    </row>
    <row r="8" customFormat="false" ht="15" hidden="false" customHeight="false" outlineLevel="0" collapsed="false">
      <c r="A8" s="21" t="s">
        <v>127</v>
      </c>
      <c r="B8" s="21" t="s">
        <v>132</v>
      </c>
      <c r="C8" s="22" t="s">
        <v>133</v>
      </c>
    </row>
    <row r="9" customFormat="false" ht="15" hidden="false" customHeight="false" outlineLevel="0" collapsed="false">
      <c r="A9" s="21" t="s">
        <v>127</v>
      </c>
      <c r="B9" s="21" t="s">
        <v>134</v>
      </c>
      <c r="C9" s="22" t="s">
        <v>135</v>
      </c>
    </row>
    <row r="10" customFormat="false" ht="15" hidden="false" customHeight="false" outlineLevel="0" collapsed="false">
      <c r="A10" s="21" t="s">
        <v>127</v>
      </c>
      <c r="B10" s="21" t="s">
        <v>136</v>
      </c>
      <c r="C10" s="22" t="s">
        <v>137</v>
      </c>
    </row>
    <row r="11" customFormat="false" ht="15" hidden="false" customHeight="false" outlineLevel="0" collapsed="false">
      <c r="A11" s="21" t="s">
        <v>127</v>
      </c>
      <c r="B11" s="21" t="s">
        <v>138</v>
      </c>
      <c r="C11" s="22" t="s">
        <v>139</v>
      </c>
    </row>
    <row r="12" customFormat="false" ht="15" hidden="false" customHeight="false" outlineLevel="0" collapsed="false">
      <c r="A12" s="21" t="s">
        <v>127</v>
      </c>
      <c r="B12" s="21" t="s">
        <v>140</v>
      </c>
      <c r="C12" s="22" t="s">
        <v>141</v>
      </c>
    </row>
    <row r="13" customFormat="false" ht="15" hidden="false" customHeight="false" outlineLevel="0" collapsed="false">
      <c r="A13" s="21" t="s">
        <v>127</v>
      </c>
      <c r="B13" s="21" t="s">
        <v>142</v>
      </c>
      <c r="C13" s="22" t="s">
        <v>143</v>
      </c>
    </row>
    <row r="14" customFormat="false" ht="15" hidden="false" customHeight="false" outlineLevel="0" collapsed="false">
      <c r="A14" s="21" t="s">
        <v>127</v>
      </c>
      <c r="B14" s="21" t="s">
        <v>144</v>
      </c>
      <c r="C14" s="22" t="s">
        <v>145</v>
      </c>
    </row>
    <row r="15" customFormat="false" ht="15" hidden="false" customHeight="false" outlineLevel="0" collapsed="false">
      <c r="A15" s="21" t="s">
        <v>127</v>
      </c>
      <c r="B15" s="21" t="s">
        <v>146</v>
      </c>
      <c r="C15" s="22" t="s">
        <v>147</v>
      </c>
    </row>
    <row r="16" customFormat="false" ht="15" hidden="false" customHeight="false" outlineLevel="0" collapsed="false">
      <c r="A16" s="21" t="s">
        <v>127</v>
      </c>
      <c r="B16" s="21" t="s">
        <v>148</v>
      </c>
      <c r="C16" s="22" t="s">
        <v>149</v>
      </c>
    </row>
    <row r="17" customFormat="false" ht="15" hidden="false" customHeight="false" outlineLevel="0" collapsed="false">
      <c r="A17" s="21" t="s">
        <v>127</v>
      </c>
      <c r="B17" s="21" t="s">
        <v>150</v>
      </c>
      <c r="C17" s="22" t="s">
        <v>151</v>
      </c>
    </row>
    <row r="18" customFormat="false" ht="15" hidden="false" customHeight="false" outlineLevel="0" collapsed="false">
      <c r="A18" s="21" t="s">
        <v>127</v>
      </c>
      <c r="B18" s="21" t="s">
        <v>152</v>
      </c>
      <c r="C18" s="22" t="s">
        <v>153</v>
      </c>
    </row>
    <row r="19" customFormat="false" ht="15" hidden="false" customHeight="false" outlineLevel="0" collapsed="false">
      <c r="A19" s="21" t="s">
        <v>127</v>
      </c>
      <c r="B19" s="21" t="s">
        <v>154</v>
      </c>
      <c r="C19" s="22" t="s">
        <v>155</v>
      </c>
    </row>
    <row r="20" customFormat="false" ht="15" hidden="false" customHeight="false" outlineLevel="0" collapsed="false">
      <c r="A20" s="21" t="s">
        <v>127</v>
      </c>
      <c r="B20" s="21" t="s">
        <v>156</v>
      </c>
      <c r="C20" s="22" t="s">
        <v>157</v>
      </c>
    </row>
    <row r="21" customFormat="false" ht="15" hidden="false" customHeight="false" outlineLevel="0" collapsed="false">
      <c r="A21" s="21" t="s">
        <v>158</v>
      </c>
      <c r="B21" s="21" t="s">
        <v>159</v>
      </c>
      <c r="C21" s="22" t="n">
        <v>15</v>
      </c>
    </row>
    <row r="22" customFormat="false" ht="15" hidden="false" customHeight="false" outlineLevel="0" collapsed="false">
      <c r="A22" s="21" t="s">
        <v>158</v>
      </c>
      <c r="B22" s="21" t="s">
        <v>160</v>
      </c>
      <c r="C22" s="22" t="n">
        <v>8</v>
      </c>
    </row>
    <row r="23" customFormat="false" ht="15" hidden="false" customHeight="false" outlineLevel="0" collapsed="false">
      <c r="A23" s="21" t="s">
        <v>158</v>
      </c>
      <c r="B23" s="21" t="s">
        <v>161</v>
      </c>
      <c r="C23" s="22" t="n">
        <v>4</v>
      </c>
    </row>
    <row r="24" customFormat="false" ht="15" hidden="false" customHeight="false" outlineLevel="0" collapsed="false">
      <c r="A24" s="21" t="s">
        <v>162</v>
      </c>
      <c r="B24" s="21" t="s">
        <v>163</v>
      </c>
      <c r="C24" s="22" t="n">
        <v>4</v>
      </c>
    </row>
    <row r="25" customFormat="false" ht="15" hidden="false" customHeight="false" outlineLevel="0" collapsed="false">
      <c r="A25" s="21" t="s">
        <v>162</v>
      </c>
      <c r="B25" s="21" t="s">
        <v>164</v>
      </c>
      <c r="C25" s="22" t="n">
        <v>6</v>
      </c>
    </row>
    <row r="26" customFormat="false" ht="15" hidden="false" customHeight="false" outlineLevel="0" collapsed="false">
      <c r="A26" s="21" t="s">
        <v>162</v>
      </c>
      <c r="B26" s="21" t="s">
        <v>165</v>
      </c>
      <c r="C26" s="22" t="n">
        <v>9</v>
      </c>
    </row>
    <row r="27" customFormat="false" ht="15" hidden="false" customHeight="false" outlineLevel="0" collapsed="false">
      <c r="A27" s="21" t="s">
        <v>162</v>
      </c>
      <c r="B27" s="21" t="s">
        <v>166</v>
      </c>
      <c r="C27" s="22" t="n">
        <v>12</v>
      </c>
    </row>
    <row r="28" customFormat="false" ht="15" hidden="false" customHeight="false" outlineLevel="0" collapsed="false">
      <c r="A28" s="21" t="s">
        <v>167</v>
      </c>
      <c r="B28" s="21" t="s">
        <v>168</v>
      </c>
      <c r="C28" s="22" t="n">
        <v>30</v>
      </c>
    </row>
    <row r="29" customFormat="false" ht="15" hidden="false" customHeight="false" outlineLevel="0" collapsed="false">
      <c r="A29" s="21" t="s">
        <v>169</v>
      </c>
      <c r="B29" s="21" t="s">
        <v>170</v>
      </c>
      <c r="C29" s="22" t="n">
        <v>12</v>
      </c>
    </row>
    <row r="30" customFormat="false" ht="15" hidden="false" customHeight="false" outlineLevel="0" collapsed="false">
      <c r="A30" s="21" t="s">
        <v>169</v>
      </c>
      <c r="B30" s="21" t="s">
        <v>171</v>
      </c>
      <c r="C30" s="22" t="n">
        <v>6</v>
      </c>
    </row>
    <row r="31" customFormat="false" ht="15" hidden="false" customHeight="false" outlineLevel="0" collapsed="false">
      <c r="A31" s="21" t="s">
        <v>172</v>
      </c>
      <c r="B31" s="21" t="s">
        <v>173</v>
      </c>
      <c r="C31" s="22" t="n">
        <v>80</v>
      </c>
    </row>
    <row r="32" customFormat="false" ht="15" hidden="false" customHeight="false" outlineLevel="0" collapsed="false">
      <c r="A32" s="21" t="s">
        <v>172</v>
      </c>
      <c r="B32" s="21" t="s">
        <v>174</v>
      </c>
      <c r="C32" s="22" t="n">
        <v>60</v>
      </c>
    </row>
    <row r="33" customFormat="false" ht="15" hidden="false" customHeight="false" outlineLevel="0" collapsed="false">
      <c r="A33" s="21" t="s">
        <v>175</v>
      </c>
      <c r="B33" s="21" t="s">
        <v>176</v>
      </c>
      <c r="C33" s="22" t="n">
        <v>0.8</v>
      </c>
    </row>
    <row r="34" customFormat="false" ht="15" hidden="false" customHeight="false" outlineLevel="0" collapsed="false">
      <c r="A34" s="21" t="s">
        <v>175</v>
      </c>
      <c r="B34" s="21" t="s">
        <v>177</v>
      </c>
      <c r="C34" s="22" t="n">
        <v>0.1</v>
      </c>
    </row>
    <row r="35" customFormat="false" ht="15" hidden="false" customHeight="false" outlineLevel="0" collapsed="false">
      <c r="A35" s="21" t="s">
        <v>175</v>
      </c>
      <c r="B35" s="21" t="s">
        <v>178</v>
      </c>
      <c r="C35" s="22" t="n">
        <v>100</v>
      </c>
    </row>
    <row r="36" customFormat="false" ht="15" hidden="false" customHeight="false" outlineLevel="0" collapsed="false">
      <c r="A36" s="21" t="s">
        <v>179</v>
      </c>
      <c r="B36" s="21" t="s">
        <v>180</v>
      </c>
      <c r="C36" s="22" t="n">
        <v>80</v>
      </c>
    </row>
    <row r="37" customFormat="false" ht="15" hidden="false" customHeight="false" outlineLevel="0" collapsed="false">
      <c r="A37" s="21" t="s">
        <v>181</v>
      </c>
      <c r="B37" s="21" t="s">
        <v>182</v>
      </c>
      <c r="C37" s="22" t="n">
        <v>90</v>
      </c>
    </row>
    <row r="38" customFormat="false" ht="15" hidden="false" customHeight="false" outlineLevel="0" collapsed="false">
      <c r="A38" s="21" t="s">
        <v>181</v>
      </c>
      <c r="B38" s="21" t="s">
        <v>183</v>
      </c>
      <c r="C38" s="22" t="n">
        <v>80</v>
      </c>
    </row>
    <row r="39" customFormat="false" ht="15" hidden="false" customHeight="false" outlineLevel="0" collapsed="false">
      <c r="A39" s="21" t="s">
        <v>184</v>
      </c>
      <c r="B39" s="21" t="s">
        <v>185</v>
      </c>
      <c r="C39" s="22" t="n">
        <v>30</v>
      </c>
    </row>
    <row r="40" customFormat="false" ht="15" hidden="false" customHeight="false" outlineLevel="0" collapsed="false">
      <c r="A40" s="21" t="s">
        <v>184</v>
      </c>
      <c r="B40" s="21" t="s">
        <v>186</v>
      </c>
      <c r="C40" s="22" t="n">
        <v>90</v>
      </c>
    </row>
    <row r="41" customFormat="false" ht="15" hidden="false" customHeight="false" outlineLevel="0" collapsed="false">
      <c r="A41" s="21" t="s">
        <v>187</v>
      </c>
      <c r="B41" s="21" t="s">
        <v>188</v>
      </c>
      <c r="C41" s="22" t="n">
        <v>3</v>
      </c>
    </row>
    <row r="42" customFormat="false" ht="15" hidden="false" customHeight="false" outlineLevel="0" collapsed="false">
      <c r="A42" s="21" t="s">
        <v>189</v>
      </c>
      <c r="B42" s="21" t="s">
        <v>190</v>
      </c>
      <c r="C42" s="22" t="n">
        <v>72</v>
      </c>
    </row>
    <row r="43" customFormat="false" ht="15" hidden="false" customHeight="false" outlineLevel="0" collapsed="false">
      <c r="A43" s="21" t="s">
        <v>189</v>
      </c>
      <c r="B43" s="21" t="s">
        <v>191</v>
      </c>
      <c r="C43" s="22" t="n">
        <v>24</v>
      </c>
    </row>
    <row r="44" customFormat="false" ht="15" hidden="false" customHeight="false" outlineLevel="0" collapsed="false">
      <c r="A44" s="21" t="s">
        <v>189</v>
      </c>
      <c r="B44" s="21" t="s">
        <v>192</v>
      </c>
      <c r="C44" s="22" t="n">
        <v>72</v>
      </c>
    </row>
    <row r="45" customFormat="false" ht="15" hidden="false" customHeight="false" outlineLevel="0" collapsed="false">
      <c r="A45" s="21" t="s">
        <v>189</v>
      </c>
      <c r="B45" s="21" t="s">
        <v>193</v>
      </c>
      <c r="C45" s="22" t="n">
        <v>720</v>
      </c>
    </row>
    <row r="46" customFormat="false" ht="15" hidden="false" customHeight="false" outlineLevel="0" collapsed="false">
      <c r="A46" s="21" t="s">
        <v>189</v>
      </c>
      <c r="B46" s="21" t="s">
        <v>194</v>
      </c>
      <c r="C46" s="22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34"/>
  </cols>
  <sheetData>
    <row r="1" customFormat="false" ht="15" hidden="false" customHeight="false" outlineLevel="0" collapsed="false">
      <c r="A1" s="23" t="s">
        <v>195</v>
      </c>
      <c r="B1" s="23" t="s">
        <v>196</v>
      </c>
      <c r="C1" s="23" t="s">
        <v>197</v>
      </c>
      <c r="D1" s="23" t="s">
        <v>198</v>
      </c>
      <c r="E1" s="23" t="s">
        <v>199</v>
      </c>
      <c r="F1" s="23" t="s">
        <v>200</v>
      </c>
      <c r="G1" s="23" t="s">
        <v>201</v>
      </c>
      <c r="H1" s="23" t="s">
        <v>202</v>
      </c>
    </row>
    <row r="2" customFormat="false" ht="15" hidden="false" customHeight="false" outlineLevel="0" collapsed="false">
      <c r="A2" s="0" t="s">
        <v>203</v>
      </c>
      <c r="B2" s="0" t="s">
        <v>204</v>
      </c>
      <c r="C2" s="0" t="s">
        <v>205</v>
      </c>
      <c r="D2" s="0" t="s">
        <v>117</v>
      </c>
      <c r="E2" s="0" t="s">
        <v>111</v>
      </c>
      <c r="F2" s="0" t="s">
        <v>206</v>
      </c>
      <c r="G2" s="0" t="s">
        <v>111</v>
      </c>
      <c r="H2" s="0" t="s">
        <v>207</v>
      </c>
    </row>
    <row r="3" customFormat="false" ht="15" hidden="false" customHeight="false" outlineLevel="0" collapsed="false">
      <c r="A3" s="0" t="s">
        <v>12</v>
      </c>
      <c r="B3" s="0" t="s">
        <v>115</v>
      </c>
      <c r="C3" s="0" t="s">
        <v>114</v>
      </c>
      <c r="D3" s="0" t="s">
        <v>208</v>
      </c>
      <c r="E3" s="0" t="s">
        <v>209</v>
      </c>
      <c r="F3" s="0" t="s">
        <v>121</v>
      </c>
      <c r="G3" s="0" t="s">
        <v>209</v>
      </c>
      <c r="H3" s="0" t="s">
        <v>105</v>
      </c>
    </row>
    <row r="4" customFormat="false" ht="15" hidden="false" customHeight="false" outlineLevel="0" collapsed="false">
      <c r="A4" s="0" t="s">
        <v>210</v>
      </c>
      <c r="B4" s="0" t="s">
        <v>211</v>
      </c>
      <c r="C4" s="0" t="s">
        <v>212</v>
      </c>
      <c r="D4" s="0" t="s">
        <v>213</v>
      </c>
      <c r="E4" s="0" t="s">
        <v>214</v>
      </c>
      <c r="F4" s="0" t="s">
        <v>215</v>
      </c>
      <c r="G4" s="0" t="s">
        <v>216</v>
      </c>
      <c r="H4" s="0" t="s">
        <v>217</v>
      </c>
    </row>
    <row r="5" customFormat="false" ht="15" hidden="false" customHeight="false" outlineLevel="0" collapsed="false">
      <c r="A5" s="0" t="s">
        <v>213</v>
      </c>
      <c r="B5" s="0" t="s">
        <v>218</v>
      </c>
      <c r="C5" s="0" t="s">
        <v>219</v>
      </c>
      <c r="D5" s="0" t="s">
        <v>220</v>
      </c>
      <c r="F5" s="0" t="s">
        <v>221</v>
      </c>
      <c r="H5" s="0" t="s">
        <v>222</v>
      </c>
    </row>
    <row r="6" customFormat="false" ht="15" hidden="false" customHeight="false" outlineLevel="0" collapsed="false">
      <c r="C6" s="0" t="s">
        <v>223</v>
      </c>
      <c r="D6" s="0" t="s">
        <v>224</v>
      </c>
      <c r="H6" s="0" t="s">
        <v>225</v>
      </c>
    </row>
    <row r="7" customFormat="false" ht="15" hidden="false" customHeight="false" outlineLevel="0" collapsed="false">
      <c r="C7" s="0" t="s">
        <v>226</v>
      </c>
      <c r="H7" s="0" t="s">
        <v>227</v>
      </c>
    </row>
    <row r="8" customFormat="false" ht="15" hidden="false" customHeight="false" outlineLevel="0" collapsed="false">
      <c r="H8" s="0" t="s">
        <v>228</v>
      </c>
    </row>
    <row r="9" customFormat="false" ht="15" hidden="false" customHeight="false" outlineLevel="0" collapsed="false">
      <c r="H9" s="0" t="s">
        <v>229</v>
      </c>
    </row>
    <row r="10" customFormat="false" ht="15" hidden="false" customHeight="false" outlineLevel="0" collapsed="false">
      <c r="H10" s="0" t="s">
        <v>230</v>
      </c>
    </row>
    <row r="11" customFormat="false" ht="15" hidden="false" customHeight="false" outlineLevel="0" collapsed="false">
      <c r="H11" s="0" t="s">
        <v>231</v>
      </c>
    </row>
    <row r="12" customFormat="false" ht="15" hidden="false" customHeight="false" outlineLevel="0" collapsed="false">
      <c r="H12" s="0" t="s">
        <v>232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2026-09-19T15:43:14Z</dcterms:created>
  <dc:creator>openpyxl</dc:creator>
  <dc:description/>
  <dc:language>en-US</dc:language>
  <cp:lastModifiedBy/>
  <dcterms:modified xsi:type="dcterms:W3CDTF">2026-09-19T15:43:14Z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